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planeacion\Desktop\MIPG\"/>
    </mc:Choice>
  </mc:AlternateContent>
  <bookViews>
    <workbookView xWindow="0" yWindow="0" windowWidth="20490" windowHeight="7650" tabRatio="795" activeTab="2"/>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Autodiagnóstico!$A$9:$R$10</definedName>
    <definedName name="Acciones_Categoría_3">'[1]Ponderaciones y parámetros'!$K$6:$N$6</definedName>
    <definedName name="Nombre" localSheetId="1">#REF!</definedName>
    <definedName name="Nombre">#REF!</definedName>
    <definedName name="Simulador">[1]Listas!$B$2:$B$4</definedName>
  </definedNames>
  <calcPr calcId="162913"/>
  <fileRecoveryPr autoRecover="0"/>
</workbook>
</file>

<file path=xl/calcChain.xml><?xml version="1.0" encoding="utf-8"?>
<calcChain xmlns="http://schemas.openxmlformats.org/spreadsheetml/2006/main">
  <c r="D11" i="15" l="1"/>
  <c r="F11" i="15"/>
  <c r="G7"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M158" i="20"/>
  <c r="M157" i="20"/>
  <c r="K159" i="20"/>
  <c r="K158" i="20"/>
  <c r="K157" i="20"/>
  <c r="K156" i="20"/>
  <c r="K155" i="20"/>
  <c r="K151" i="20"/>
  <c r="L135" i="20"/>
  <c r="L134" i="20"/>
  <c r="J135" i="20"/>
  <c r="J134" i="20"/>
  <c r="J133" i="20"/>
  <c r="J132" i="20"/>
  <c r="J131" i="20"/>
  <c r="K127" i="20"/>
  <c r="L110" i="20"/>
  <c r="J110" i="20"/>
  <c r="J109" i="20"/>
  <c r="J108" i="20"/>
  <c r="J107" i="20"/>
  <c r="J106" i="20"/>
  <c r="K102" i="20"/>
  <c r="J85" i="20"/>
  <c r="J84" i="20"/>
  <c r="J83" i="20"/>
  <c r="J82" i="20"/>
  <c r="J81" i="20"/>
  <c r="J77" i="20"/>
  <c r="J52" i="20"/>
  <c r="J57" i="20"/>
  <c r="J58" i="20"/>
  <c r="J59" i="20"/>
  <c r="J60" i="20"/>
  <c r="J61" i="20"/>
  <c r="L36" i="20"/>
  <c r="J38" i="20"/>
  <c r="J37" i="20"/>
  <c r="J36" i="20"/>
  <c r="J35" i="20"/>
  <c r="D107" i="15"/>
  <c r="L38" i="20" s="1"/>
  <c r="D87" i="15"/>
  <c r="L37" i="20" s="1"/>
  <c r="D64" i="15"/>
  <c r="D36" i="15"/>
  <c r="L35" i="20" s="1"/>
  <c r="F16" i="15"/>
  <c r="L58" i="20" s="1"/>
  <c r="F126" i="15"/>
  <c r="M159" i="20" s="1"/>
  <c r="F122" i="15"/>
  <c r="F119" i="15"/>
  <c r="F116" i="15"/>
  <c r="M156" i="20" s="1"/>
  <c r="F107" i="15"/>
  <c r="M155" i="20" s="1"/>
  <c r="F103" i="15"/>
  <c r="F98" i="15"/>
  <c r="F92" i="15"/>
  <c r="L133" i="20" s="1"/>
  <c r="F90" i="15"/>
  <c r="L132" i="20" s="1"/>
  <c r="F87" i="15"/>
  <c r="L131" i="20" s="1"/>
  <c r="F82" i="15"/>
  <c r="F74" i="15"/>
  <c r="L109" i="20" s="1"/>
  <c r="F69" i="15"/>
  <c r="L108" i="20" s="1"/>
  <c r="F67" i="15"/>
  <c r="L107" i="20" s="1"/>
  <c r="F64" i="15"/>
  <c r="L106" i="20" s="1"/>
  <c r="F59" i="15"/>
  <c r="L85" i="20" s="1"/>
  <c r="F50" i="15"/>
  <c r="L84" i="20" s="1"/>
  <c r="F46" i="15"/>
  <c r="L83" i="20" s="1"/>
  <c r="F41" i="15"/>
  <c r="L82" i="20" s="1"/>
  <c r="F36" i="15" l="1"/>
  <c r="L81" i="20" s="1"/>
  <c r="F31" i="15"/>
  <c r="L61" i="20" s="1"/>
  <c r="F25" i="15"/>
  <c r="L60" i="20" s="1"/>
  <c r="L57" i="20"/>
  <c r="L34" i="20" l="1"/>
  <c r="J34" i="20" l="1"/>
  <c r="F20" i="15" l="1"/>
  <c r="L59" i="20" s="1"/>
  <c r="K12" i="20"/>
  <c r="I12" i="20" l="1"/>
</calcChain>
</file>

<file path=xl/sharedStrings.xml><?xml version="1.0" encoding="utf-8"?>
<sst xmlns="http://schemas.openxmlformats.org/spreadsheetml/2006/main" count="305" uniqueCount="230">
  <si>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</si>
  <si>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</si>
  <si>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</si>
  <si>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</si>
  <si>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</si>
  <si>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</si>
  <si>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</si>
  <si>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</si>
  <si>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</si>
  <si>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</si>
  <si>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</si>
  <si>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</si>
  <si>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</si>
  <si>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</si>
  <si>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</si>
  <si>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</si>
  <si>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</si>
  <si>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</si>
  <si>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</si>
  <si>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</si>
  <si>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</si>
  <si>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</si>
  <si>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</si>
  <si>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</si>
  <si>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</si>
  <si>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</si>
  <si>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</si>
  <si>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</si>
  <si>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</si>
  <si>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</si>
  <si>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</si>
  <si>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</si>
  <si>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</si>
  <si>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</si>
  <si>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</si>
  <si>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</si>
  <si>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</si>
  <si>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</si>
  <si>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</si>
  <si>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</si>
  <si>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</si>
  <si>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</si>
  <si>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</si>
  <si>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</si>
  <si>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</si>
  <si>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</si>
  <si>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 xml:space="preserve"> </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</si>
  <si>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</si>
  <si>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</si>
  <si>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</si>
  <si>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</si>
  <si>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</si>
  <si>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</si>
  <si>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</si>
  <si>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</si>
  <si>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</si>
  <si>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</si>
  <si>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</si>
  <si>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</si>
  <si>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</si>
  <si>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</si>
  <si>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</si>
  <si>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</si>
  <si>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</si>
  <si>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</si>
  <si>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</si>
  <si>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</si>
  <si>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</si>
  <si>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</si>
  <si>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</si>
  <si>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</si>
  <si>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</si>
  <si>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</si>
  <si>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</si>
  <si>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</si>
  <si>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</si>
  <si>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</si>
  <si>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</si>
  <si>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</si>
  <si>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</si>
  <si>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</si>
  <si>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</si>
  <si>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</si>
  <si>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</si>
  <si>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</si>
  <si>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</si>
  <si>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</si>
  <si>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</si>
  <si>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</si>
  <si>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</si>
  <si>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</si>
  <si>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</si>
  <si>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</si>
  <si>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</si>
  <si>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</si>
  <si>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</si>
  <si>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</si>
  <si>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</si>
  <si>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</si>
  <si>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</si>
  <si>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</si>
  <si>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</si>
  <si>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</si>
  <si>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</si>
  <si>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</si>
  <si>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</si>
  <si>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</si>
  <si>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</si>
  <si>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</si>
  <si>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</si>
  <si>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</si>
  <si>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</si>
  <si>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</si>
  <si>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</si>
  <si>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</si>
  <si>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</si>
  <si>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</si>
  <si>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</si>
  <si>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</si>
  <si>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</si>
  <si>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</si>
  <si>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</si>
  <si>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</si>
  <si>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</si>
  <si>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</si>
  <si>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</si>
  <si>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</si>
  <si>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</si>
  <si>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</si>
  <si>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</si>
  <si>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</si>
  <si>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</si>
  <si>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</si>
  <si>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</si>
  <si>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</si>
  <si>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</si>
  <si>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</si>
  <si>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</si>
  <si>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</si>
  <si>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</si>
  <si>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</si>
  <si>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</si>
  <si>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</si>
  <si>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</si>
  <si>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</si>
  <si>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</si>
  <si>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</si>
  <si>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</si>
  <si>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</si>
  <si>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</si>
  <si>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</si>
  <si>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</si>
  <si>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</si>
  <si>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</si>
  <si>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</si>
  <si>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</si>
  <si>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</si>
  <si>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</si>
  <si>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</si>
  <si>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</si>
  <si>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</si>
  <si>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</si>
  <si>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</si>
  <si>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</si>
  <si>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</si>
  <si>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</si>
  <si>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</si>
  <si>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</si>
  <si>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</si>
  <si>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</si>
  <si>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</si>
  <si>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</si>
  <si>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</si>
  <si>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</si>
  <si>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</si>
  <si>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</si>
  <si>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</si>
  <si>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</si>
  <si>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</si>
  <si>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</si>
  <si>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</si>
  <si>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</si>
  <si>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</si>
  <si>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</si>
  <si>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</si>
  <si>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</si>
  <si>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</si>
  <si>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</si>
  <si>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</si>
  <si>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</si>
  <si>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</si>
  <si>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</si>
  <si>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</si>
  <si>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</si>
  <si>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</si>
  <si>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</si>
  <si>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</si>
  <si>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</si>
  <si>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</si>
  <si>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</si>
  <si>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</si>
  <si>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</si>
  <si>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</si>
  <si>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</si>
  <si>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</si>
  <si>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</si>
  <si>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</si>
  <si>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</si>
  <si>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</si>
  <si>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</si>
  <si>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</si>
  <si>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</si>
  <si>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</si>
  <si>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</si>
  <si>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</si>
  <si>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</si>
  <si>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</si>
  <si>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</si>
  <si>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</si>
  <si>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Despliegue del codigo de integridad a los funcionarios de la ESE Pasto Salud</t>
  </si>
  <si>
    <t>Realizar seguimiento a la ejecucion del plan estrategico del talento humano</t>
  </si>
  <si>
    <t>Mediante auditoria interna e indicadores</t>
  </si>
  <si>
    <t>se realizara en junio y diciembre a cargo de la secretaria general</t>
  </si>
  <si>
    <t>verificar mediante un muestreo que los contratos hayan identificado la matriz de riesgos y que se encuentre anexo al contrato.</t>
  </si>
  <si>
    <t>se realiza en la auditoria al proceso de Gestion Juridica</t>
  </si>
  <si>
    <t>Incluir en el link de servicio al ciudadano, PQRS la opcion de denuncias por este medio.</t>
  </si>
  <si>
    <t>Link actualizado</t>
  </si>
  <si>
    <t>Seguimiento al call center y verificar las denuncias que se reciban por este medio</t>
  </si>
  <si>
    <t>informe de seguimiento</t>
  </si>
  <si>
    <t>PASTO SALUD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</si>
</sst>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355">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4" fillId="0" borderId="6" xfId="0" applyFont="1" applyBorder="1" applyAlignment="1">
      <alignment vertical="center"/>
    </xf>
    <xf numFmtId="41"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4" fillId="0" borderId="23" xfId="0" applyFont="1" applyBorder="1" applyAlignment="1">
      <alignment vertical="center"/>
    </xf>
    <xf numFmtId="0" fontId="33" fillId="0" borderId="23" xfId="0" applyFont="1" applyBorder="1" applyAlignment="1">
      <alignment vertical="center"/>
    </xf>
    <xf numFmtId="0" fontId="24" fillId="0" borderId="23" xfId="0" applyFont="1" applyBorder="1" applyAlignment="1">
      <alignment vertical="top"/>
    </xf>
    <xf numFmtId="0" fontId="21" fillId="0" borderId="0" xfId="0" applyFont="1" applyAlignment="1">
      <alignment horizontal="center" vertical="top"/>
    </xf>
    <xf numFmtId="0" fontId="24" fillId="0" borderId="42" xfId="0" applyFont="1" applyBorder="1" applyAlignment="1">
      <alignment vertical="center"/>
    </xf>
    <xf numFmtId="0" fontId="10" fillId="0" borderId="20"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2" fillId="0" borderId="58" xfId="0" applyFont="1" applyBorder="1" applyAlignment="1">
      <alignment horizontal="center" vertical="center"/>
    </xf>
    <xf numFmtId="0" fontId="30" fillId="0" borderId="59" xfId="0" applyFont="1" applyFill="1" applyBorder="1" applyAlignment="1">
      <alignment vertical="top" wrapText="1"/>
    </xf>
    <xf numFmtId="0" fontId="31" fillId="5" borderId="59" xfId="0" applyFont="1" applyFill="1" applyBorder="1" applyAlignment="1">
      <alignment horizontal="center" vertical="center" wrapText="1"/>
    </xf>
    <xf numFmtId="0" fontId="32" fillId="0" borderId="59" xfId="0" applyFont="1" applyBorder="1" applyAlignment="1">
      <alignment horizontal="center" vertical="center"/>
    </xf>
    <xf numFmtId="0" fontId="30" fillId="0" borderId="60" xfId="0" applyFont="1" applyBorder="1" applyAlignment="1">
      <alignment horizontal="justify" vertical="center"/>
    </xf>
    <xf numFmtId="0" fontId="31" fillId="5" borderId="61" xfId="0" applyFont="1" applyFill="1" applyBorder="1" applyAlignment="1">
      <alignment horizontal="center" vertical="center" wrapText="1"/>
    </xf>
    <xf numFmtId="0" fontId="32" fillId="0" borderId="61" xfId="0" applyFont="1" applyBorder="1" applyAlignment="1">
      <alignment horizontal="center" vertical="center"/>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2" fillId="0" borderId="62" xfId="0" applyFont="1" applyBorder="1" applyAlignment="1">
      <alignment horizontal="center" vertical="center"/>
    </xf>
    <xf numFmtId="0" fontId="30" fillId="0" borderId="63" xfId="0" applyFont="1" applyFill="1" applyBorder="1" applyAlignment="1">
      <alignment vertical="top" wrapText="1"/>
    </xf>
    <xf numFmtId="0" fontId="31" fillId="5" borderId="63" xfId="0" applyFont="1" applyFill="1" applyBorder="1" applyAlignment="1">
      <alignment horizontal="center" vertical="center" wrapText="1"/>
    </xf>
    <xf numFmtId="0" fontId="32" fillId="0" borderId="63" xfId="0" applyFont="1" applyBorder="1" applyAlignment="1">
      <alignment horizontal="center" vertical="center"/>
    </xf>
    <xf numFmtId="0" fontId="30" fillId="0" borderId="64" xfId="0" applyFont="1" applyFill="1" applyBorder="1" applyAlignment="1">
      <alignment vertical="top" wrapText="1"/>
    </xf>
    <xf numFmtId="0" fontId="31" fillId="5" borderId="65" xfId="0" applyFont="1" applyFill="1" applyBorder="1" applyAlignment="1">
      <alignment horizontal="center" vertical="center" wrapText="1"/>
    </xf>
    <xf numFmtId="0" fontId="32" fillId="0" borderId="65" xfId="0" applyFont="1" applyBorder="1" applyAlignment="1">
      <alignment horizontal="center" vertical="center"/>
    </xf>
    <xf numFmtId="0" fontId="31" fillId="5" borderId="66" xfId="0" applyFont="1" applyFill="1" applyBorder="1" applyAlignment="1">
      <alignment horizontal="center" vertical="center" wrapText="1"/>
    </xf>
    <xf numFmtId="0" fontId="32" fillId="0" borderId="66" xfId="0" applyFont="1" applyBorder="1" applyAlignment="1">
      <alignment horizontal="center" vertical="center"/>
    </xf>
    <xf numFmtId="0" fontId="30" fillId="0" borderId="61" xfId="0" applyFont="1" applyFill="1" applyBorder="1" applyAlignment="1">
      <alignment vertical="top" wrapText="1"/>
    </xf>
    <xf numFmtId="0" fontId="31" fillId="5" borderId="67" xfId="0" applyFont="1" applyFill="1" applyBorder="1" applyAlignment="1">
      <alignment horizontal="center" vertical="center" wrapText="1"/>
    </xf>
    <xf numFmtId="0" fontId="32" fillId="0" borderId="67" xfId="0" applyFont="1" applyBorder="1" applyAlignment="1">
      <alignment horizontal="center" vertical="center"/>
    </xf>
    <xf numFmtId="0" fontId="31" fillId="5" borderId="68" xfId="0" applyFont="1" applyFill="1" applyBorder="1" applyAlignment="1">
      <alignment horizontal="center" vertical="center" wrapText="1"/>
    </xf>
    <xf numFmtId="0" fontId="32" fillId="0" borderId="68" xfId="0" applyFont="1" applyBorder="1" applyAlignment="1">
      <alignment horizontal="center" vertical="center"/>
    </xf>
    <xf numFmtId="0" fontId="31" fillId="5" borderId="69" xfId="0" applyFont="1" applyFill="1" applyBorder="1" applyAlignment="1">
      <alignment horizontal="center" vertical="center" wrapText="1"/>
    </xf>
    <xf numFmtId="0" fontId="32" fillId="0" borderId="69" xfId="0" applyFont="1" applyBorder="1" applyAlignment="1">
      <alignment horizontal="center" vertical="center"/>
    </xf>
    <xf numFmtId="0" fontId="30" fillId="0" borderId="65" xfId="0" applyFont="1" applyFill="1" applyBorder="1" applyAlignment="1">
      <alignment vertical="top" wrapText="1"/>
    </xf>
    <xf numFmtId="0" fontId="30" fillId="0" borderId="66" xfId="0" applyFont="1" applyFill="1" applyBorder="1" applyAlignment="1">
      <alignment vertical="top" wrapText="1"/>
    </xf>
    <xf numFmtId="0" fontId="30" fillId="0" borderId="70" xfId="0" applyFont="1" applyFill="1" applyBorder="1" applyAlignment="1">
      <alignment vertical="top" wrapText="1"/>
    </xf>
    <xf numFmtId="0" fontId="31" fillId="5" borderId="70" xfId="0" applyFont="1" applyFill="1" applyBorder="1" applyAlignment="1">
      <alignment horizontal="center" vertical="center" wrapText="1"/>
    </xf>
    <xf numFmtId="0" fontId="32" fillId="0" borderId="70" xfId="0" applyFont="1" applyBorder="1" applyAlignment="1">
      <alignment horizontal="center" vertical="center"/>
    </xf>
    <xf numFmtId="0" fontId="31" fillId="5" borderId="71" xfId="0" applyFont="1" applyFill="1" applyBorder="1" applyAlignment="1">
      <alignment horizontal="center" vertical="center" wrapText="1"/>
    </xf>
    <xf numFmtId="0" fontId="32" fillId="0" borderId="71" xfId="0" applyFont="1" applyBorder="1" applyAlignment="1">
      <alignment horizontal="center" vertical="center"/>
    </xf>
    <xf numFmtId="0" fontId="30" fillId="0" borderId="72" xfId="0" applyFont="1" applyFill="1" applyBorder="1" applyAlignment="1">
      <alignment vertical="top" wrapText="1"/>
    </xf>
    <xf numFmtId="0" fontId="31" fillId="5" borderId="73" xfId="0" applyFont="1" applyFill="1" applyBorder="1" applyAlignment="1">
      <alignment horizontal="center" vertical="center" wrapText="1"/>
    </xf>
    <xf numFmtId="0" fontId="32" fillId="0" borderId="73" xfId="0" applyFont="1" applyBorder="1" applyAlignment="1">
      <alignment horizontal="center" vertical="center"/>
    </xf>
    <xf numFmtId="0" fontId="30" fillId="0" borderId="67" xfId="0" applyFont="1" applyFill="1" applyBorder="1" applyAlignment="1">
      <alignment vertical="top" wrapText="1"/>
    </xf>
    <xf numFmtId="0" fontId="30" fillId="0" borderId="78" xfId="0" applyFont="1" applyFill="1" applyBorder="1" applyAlignment="1">
      <alignment vertical="top" wrapText="1"/>
    </xf>
    <xf numFmtId="0" fontId="31" fillId="5" borderId="78" xfId="0" applyFont="1" applyFill="1" applyBorder="1" applyAlignment="1">
      <alignment horizontal="center" vertical="center" wrapText="1"/>
    </xf>
    <xf numFmtId="0" fontId="32" fillId="0" borderId="78" xfId="0" applyFont="1" applyBorder="1" applyAlignment="1">
      <alignment horizontal="center" vertical="center"/>
    </xf>
    <xf numFmtId="0" fontId="24" fillId="0" borderId="24" xfId="0" applyFont="1" applyBorder="1" applyAlignment="1">
      <alignment vertical="center"/>
    </xf>
    <xf numFmtId="0" fontId="30" fillId="0" borderId="82" xfId="0" applyFont="1" applyFill="1" applyBorder="1" applyAlignment="1">
      <alignment vertical="top" wrapText="1"/>
    </xf>
    <xf numFmtId="0" fontId="31" fillId="5" borderId="82" xfId="0" applyFont="1" applyFill="1" applyBorder="1" applyAlignment="1">
      <alignment horizontal="center" vertical="center" wrapText="1"/>
    </xf>
    <xf numFmtId="0" fontId="32" fillId="0" borderId="82" xfId="0" applyFont="1" applyBorder="1" applyAlignment="1">
      <alignment horizontal="center" vertical="center"/>
    </xf>
    <xf numFmtId="0" fontId="30" fillId="0" borderId="85" xfId="0" applyFont="1" applyFill="1" applyBorder="1" applyAlignment="1">
      <alignment vertical="top" wrapText="1"/>
    </xf>
    <xf numFmtId="0" fontId="31" fillId="5" borderId="87" xfId="0" applyFont="1" applyFill="1" applyBorder="1" applyAlignment="1">
      <alignment horizontal="center" vertical="center" wrapText="1"/>
    </xf>
    <xf numFmtId="0" fontId="32" fillId="0" borderId="87"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3" fillId="0" borderId="93" xfId="0" applyFont="1" applyBorder="1" applyAlignment="1">
      <alignment vertical="center"/>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30" fillId="0" borderId="96" xfId="0" applyFont="1" applyFill="1" applyBorder="1" applyAlignment="1">
      <alignment vertical="top" wrapText="1"/>
    </xf>
    <xf numFmtId="0" fontId="18" fillId="0" borderId="97" xfId="0" applyFont="1" applyFill="1" applyBorder="1" applyAlignment="1">
      <alignment horizontal="center" vertical="center" wrapText="1"/>
    </xf>
    <xf numFmtId="0" fontId="30"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30" fillId="0" borderId="102" xfId="0" applyFont="1" applyFill="1" applyBorder="1" applyAlignment="1">
      <alignment vertical="top" wrapText="1"/>
    </xf>
    <xf numFmtId="0" fontId="18" fillId="0" borderId="103" xfId="0" applyFont="1" applyFill="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0" fillId="0" borderId="107" xfId="0" applyFont="1" applyFill="1" applyBorder="1" applyAlignment="1">
      <alignment vertical="top" wrapText="1"/>
    </xf>
    <xf numFmtId="0" fontId="18" fillId="0" borderId="108" xfId="0" applyFont="1" applyFill="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0" fillId="0" borderId="113" xfId="0" applyFont="1" applyFill="1" applyBorder="1" applyAlignment="1">
      <alignment vertical="top" wrapText="1"/>
    </xf>
    <xf numFmtId="0" fontId="18" fillId="0" borderId="114" xfId="0" applyFont="1" applyFill="1" applyBorder="1" applyAlignment="1">
      <alignment horizontal="center" vertical="center" wrapText="1"/>
    </xf>
    <xf numFmtId="0" fontId="7" fillId="0" borderId="115" xfId="0" applyFont="1" applyFill="1" applyBorder="1" applyAlignment="1">
      <alignment horizontal="left" vertical="center" wrapText="1"/>
    </xf>
    <xf numFmtId="0" fontId="8" fillId="0" borderId="115" xfId="0" applyFont="1" applyBorder="1" applyAlignment="1">
      <alignment vertical="center"/>
    </xf>
    <xf numFmtId="0" fontId="8" fillId="0" borderId="116" xfId="0" applyFont="1" applyBorder="1" applyAlignment="1">
      <alignment vertical="center"/>
    </xf>
    <xf numFmtId="0" fontId="30" fillId="0" borderId="117" xfId="0" applyFont="1" applyFill="1" applyBorder="1" applyAlignment="1">
      <alignment vertical="top" wrapText="1"/>
    </xf>
    <xf numFmtId="0" fontId="18" fillId="0" borderId="118" xfId="0" applyFont="1" applyFill="1" applyBorder="1" applyAlignment="1">
      <alignment horizontal="center" vertical="center" wrapText="1"/>
    </xf>
    <xf numFmtId="0" fontId="7" fillId="0" borderId="119" xfId="0" applyFont="1" applyFill="1" applyBorder="1" applyAlignment="1">
      <alignment horizontal="left" vertical="center" wrapText="1"/>
    </xf>
    <xf numFmtId="0" fontId="8" fillId="0" borderId="119" xfId="0" applyFont="1" applyBorder="1" applyAlignment="1">
      <alignment vertical="center"/>
    </xf>
    <xf numFmtId="0" fontId="8" fillId="0" borderId="120" xfId="0" applyFont="1" applyBorder="1" applyAlignment="1">
      <alignment vertical="center"/>
    </xf>
    <xf numFmtId="0" fontId="3" fillId="0" borderId="106" xfId="0" applyFont="1" applyBorder="1" applyAlignment="1">
      <alignmen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vertical="center"/>
    </xf>
    <xf numFmtId="0" fontId="3" fillId="0" borderId="112" xfId="0" applyFont="1" applyBorder="1" applyAlignment="1">
      <alignment vertical="center"/>
    </xf>
    <xf numFmtId="0" fontId="21" fillId="0" borderId="104"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29" fillId="5" borderId="0" xfId="0" applyFont="1" applyFill="1"/>
    <xf numFmtId="0" fontId="8" fillId="0" borderId="101" xfId="0" applyFont="1" applyBorder="1" applyAlignment="1">
      <alignment vertical="center" wrapText="1"/>
    </xf>
    <xf numFmtId="0" fontId="8" fillId="0" borderId="109" xfId="0" applyFont="1" applyBorder="1" applyAlignment="1">
      <alignment vertical="center" wrapText="1"/>
    </xf>
    <xf numFmtId="0" fontId="8" fillId="0" borderId="93" xfId="0" applyFont="1" applyBorder="1" applyAlignment="1">
      <alignment vertical="center" wrapText="1"/>
    </xf>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164" fontId="37" fillId="0" borderId="55" xfId="0" applyNumberFormat="1" applyFont="1" applyBorder="1" applyAlignment="1">
      <alignment horizontal="center" vertical="center"/>
    </xf>
    <xf numFmtId="164" fontId="37" fillId="0" borderId="57" xfId="0" applyNumberFormat="1" applyFont="1" applyBorder="1" applyAlignment="1">
      <alignment horizontal="center" vertical="center"/>
    </xf>
    <xf numFmtId="164" fontId="37" fillId="0" borderId="80" xfId="0" applyNumberFormat="1" applyFont="1" applyBorder="1" applyAlignment="1">
      <alignment horizontal="center" vertical="center"/>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79"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81" xfId="0" applyFont="1" applyBorder="1" applyAlignment="1">
      <alignment horizontal="center" vertical="center" wrapText="1"/>
    </xf>
    <xf numFmtId="164" fontId="38" fillId="0" borderId="88" xfId="0" applyNumberFormat="1" applyFont="1" applyBorder="1" applyAlignment="1">
      <alignment horizontal="center" vertical="center"/>
    </xf>
    <xf numFmtId="164" fontId="38" fillId="0" borderId="48" xfId="0" applyNumberFormat="1" applyFont="1" applyBorder="1" applyAlignment="1">
      <alignment horizontal="center" vertical="center"/>
    </xf>
    <xf numFmtId="164" fontId="38" fillId="0" borderId="81" xfId="0" applyNumberFormat="1" applyFont="1" applyBorder="1" applyAlignment="1">
      <alignment horizontal="center" vertical="center"/>
    </xf>
    <xf numFmtId="164" fontId="37" fillId="0" borderId="74" xfId="0" applyNumberFormat="1" applyFont="1" applyBorder="1" applyAlignment="1">
      <alignment horizontal="center" vertical="center"/>
    </xf>
    <xf numFmtId="164" fontId="37" fillId="0" borderId="75" xfId="0" applyNumberFormat="1" applyFont="1" applyBorder="1" applyAlignment="1">
      <alignment horizontal="center" vertical="center"/>
    </xf>
    <xf numFmtId="164" fontId="37" fillId="0" borderId="76" xfId="0" applyNumberFormat="1" applyFont="1" applyBorder="1" applyAlignment="1">
      <alignment horizontal="center" vertical="center"/>
    </xf>
    <xf numFmtId="164" fontId="37" fillId="0" borderId="56" xfId="0" applyNumberFormat="1" applyFont="1" applyBorder="1" applyAlignment="1">
      <alignment horizontal="center" vertical="center"/>
    </xf>
    <xf numFmtId="0" fontId="17" fillId="0" borderId="4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83" xfId="0" applyFont="1" applyBorder="1" applyAlignment="1">
      <alignment horizontal="center" vertical="center" wrapText="1"/>
    </xf>
    <xf numFmtId="164" fontId="37" fillId="0" borderId="84" xfId="0" applyNumberFormat="1" applyFont="1" applyBorder="1" applyAlignment="1">
      <alignment horizontal="center" vertical="center"/>
    </xf>
    <xf numFmtId="0" fontId="17" fillId="0" borderId="46" xfId="0" applyFont="1" applyBorder="1" applyAlignment="1">
      <alignment horizontal="center" vertical="center" wrapText="1"/>
    </xf>
    <xf numFmtId="164" fontId="37" fillId="0" borderId="86" xfId="0" applyNumberFormat="1" applyFont="1" applyBorder="1" applyAlignment="1">
      <alignment horizontal="center" vertical="center"/>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3" xfId="0" applyFont="1" applyBorder="1" applyAlignment="1">
      <alignment horizontal="center" vertical="center" wrapText="1"/>
    </xf>
    <xf numFmtId="164" fontId="38" fillId="0" borderId="46" xfId="0" applyNumberFormat="1" applyFont="1" applyBorder="1" applyAlignment="1">
      <alignment horizontal="center" vertical="center"/>
    </xf>
    <xf numFmtId="164" fontId="38" fillId="0" borderId="47" xfId="0" applyNumberFormat="1" applyFont="1" applyBorder="1" applyAlignment="1">
      <alignment horizontal="center" vertical="center"/>
    </xf>
    <xf numFmtId="164" fontId="38" fillId="0" borderId="83" xfId="0" applyNumberFormat="1" applyFont="1" applyBorder="1" applyAlignment="1">
      <alignment horizontal="center" vertical="center"/>
    </xf>
    <xf numFmtId="164" fontId="29" fillId="0" borderId="74" xfId="0" applyNumberFormat="1" applyFont="1" applyBorder="1" applyAlignment="1">
      <alignment horizontal="center" vertical="center" wrapText="1"/>
    </xf>
    <xf numFmtId="164" fontId="29" fillId="0" borderId="75" xfId="0" applyNumberFormat="1" applyFont="1" applyBorder="1" applyAlignment="1">
      <alignment horizontal="center" vertical="center" wrapText="1"/>
    </xf>
    <xf numFmtId="164" fontId="29" fillId="0" borderId="76" xfId="0" applyNumberFormat="1" applyFont="1" applyBorder="1" applyAlignment="1">
      <alignment horizontal="center" vertical="center" wrapText="1"/>
    </xf>
    <xf numFmtId="164" fontId="12" fillId="0" borderId="46" xfId="0" applyNumberFormat="1" applyFont="1" applyBorder="1" applyAlignment="1">
      <alignment horizontal="center" vertical="center" wrapText="1"/>
    </xf>
    <xf numFmtId="164" fontId="12" fillId="0" borderId="47" xfId="0" applyNumberFormat="1" applyFont="1" applyBorder="1" applyAlignment="1">
      <alignment horizontal="center" vertical="center" wrapText="1"/>
    </xf>
    <xf numFmtId="164" fontId="12" fillId="0" borderId="83" xfId="0" applyNumberFormat="1" applyFont="1" applyBorder="1" applyAlignment="1">
      <alignment horizontal="center" vertical="center" wrapText="1"/>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83" xfId="0" applyFont="1" applyFill="1" applyBorder="1" applyAlignment="1">
      <alignment horizontal="center" vertical="center" wrapText="1"/>
    </xf>
    <xf numFmtId="164" fontId="29" fillId="0" borderId="55" xfId="0" applyNumberFormat="1" applyFont="1" applyBorder="1" applyAlignment="1">
      <alignment horizontal="center" vertical="center" wrapText="1"/>
    </xf>
    <xf numFmtId="164" fontId="29" fillId="0" borderId="57" xfId="0" applyNumberFormat="1" applyFont="1" applyBorder="1" applyAlignment="1">
      <alignment horizontal="center" vertical="center" wrapText="1"/>
    </xf>
    <xf numFmtId="164" fontId="29" fillId="0" borderId="84" xfId="0" applyNumberFormat="1" applyFont="1" applyBorder="1" applyAlignment="1">
      <alignment horizontal="center" vertical="center" wrapText="1"/>
    </xf>
    <xf numFmtId="164" fontId="29" fillId="0" borderId="86"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0" fontId="17" fillId="0" borderId="44" xfId="0" applyFont="1" applyBorder="1" applyAlignment="1">
      <alignment horizontal="center" vertical="center" wrapText="1"/>
    </xf>
    <xf numFmtId="164" fontId="29" fillId="0" borderId="77" xfId="0" applyNumberFormat="1" applyFont="1" applyBorder="1" applyAlignment="1">
      <alignment horizontal="center" vertical="center" wrapText="1"/>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5" xfId="0" applyFont="1" applyBorder="1" applyAlignment="1">
      <alignment horizontal="center" vertical="center" wrapText="1"/>
    </xf>
    <xf numFmtId="164" fontId="29" fillId="0" borderId="49" xfId="0" applyNumberFormat="1" applyFont="1" applyBorder="1" applyAlignment="1">
      <alignment horizontal="center" vertical="center" wrapText="1"/>
    </xf>
    <xf numFmtId="164" fontId="29" fillId="0" borderId="50" xfId="0" applyNumberFormat="1" applyFont="1" applyBorder="1" applyAlignment="1">
      <alignment horizontal="center" vertical="center" wrapText="1"/>
    </xf>
    <xf numFmtId="164" fontId="29" fillId="0" borderId="54" xfId="0" applyNumberFormat="1"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9" xfId="0" applyFont="1" applyBorder="1" applyAlignment="1">
      <alignment horizontal="center" vertical="center" wrapText="1"/>
    </xf>
    <xf numFmtId="164" fontId="29" fillId="0" borderId="90" xfId="0" applyNumberFormat="1" applyFont="1" applyBorder="1" applyAlignment="1">
      <alignment horizontal="center" vertical="center" wrapText="1"/>
    </xf>
    <xf numFmtId="164" fontId="29" fillId="0" borderId="91" xfId="0" applyNumberFormat="1" applyFont="1" applyBorder="1" applyAlignment="1">
      <alignment horizontal="center" vertical="center" wrapText="1"/>
    </xf>
    <xf numFmtId="164" fontId="29" fillId="0" borderId="92" xfId="0" applyNumberFormat="1" applyFont="1" applyBorder="1" applyAlignment="1">
      <alignment horizontal="center" vertical="center" wrapText="1"/>
    </xf>
    <xf numFmtId="0" fontId="9" fillId="12" borderId="0"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4" fontId="27" fillId="0" borderId="11" xfId="0" applyNumberFormat="1" applyFont="1" applyBorder="1" applyAlignment="1">
      <alignment horizontal="center" vertical="center"/>
    </xf>
    <xf numFmtId="164" fontId="27" fillId="0" borderId="12" xfId="0" applyNumberFormat="1" applyFont="1" applyBorder="1" applyAlignment="1">
      <alignment horizontal="center" vertical="center"/>
    </xf>
    <xf numFmtId="164" fontId="27" fillId="0" borderId="13" xfId="0" applyNumberFormat="1" applyFont="1" applyBorder="1" applyAlignment="1">
      <alignment horizontal="center" vertical="center"/>
    </xf>
    <xf numFmtId="0" fontId="35" fillId="13" borderId="131" xfId="0" applyFont="1" applyFill="1" applyBorder="1" applyAlignment="1">
      <alignment horizontal="center" vertical="center" wrapText="1"/>
    </xf>
    <xf numFmtId="0" fontId="35" fillId="13" borderId="134" xfId="0" applyFont="1" applyFill="1" applyBorder="1" applyAlignment="1">
      <alignment horizontal="center" vertical="center" wrapText="1"/>
    </xf>
    <xf numFmtId="0" fontId="2" fillId="13" borderId="132" xfId="0" applyFont="1" applyFill="1" applyBorder="1" applyAlignment="1">
      <alignment horizontal="center" vertical="center" wrapText="1"/>
    </xf>
    <xf numFmtId="0" fontId="2" fillId="13" borderId="135" xfId="0" applyFont="1" applyFill="1" applyBorder="1" applyAlignment="1">
      <alignment horizontal="center" vertical="center" wrapText="1"/>
    </xf>
    <xf numFmtId="0" fontId="35" fillId="13" borderId="130" xfId="0" applyFont="1" applyFill="1" applyBorder="1" applyAlignment="1">
      <alignment horizontal="center" vertical="center" wrapText="1"/>
    </xf>
    <xf numFmtId="0" fontId="36" fillId="13" borderId="133" xfId="0" applyFont="1" applyFill="1" applyBorder="1" applyAlignment="1">
      <alignment horizontal="center" vertical="center" wrapText="1"/>
    </xf>
    <xf numFmtId="0" fontId="36" fillId="13" borderId="134" xfId="0" applyFont="1" applyFill="1" applyBorder="1" applyAlignment="1">
      <alignment horizontal="center" vertical="center" wrapText="1"/>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164" fontId="29" fillId="0" borderId="53"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4" fontId="29" fillId="0" borderId="52" xfId="0" applyNumberFormat="1" applyFont="1" applyBorder="1" applyAlignment="1">
      <alignment horizontal="center" vertical="center" wrapText="1"/>
    </xf>
    <xf numFmtId="164" fontId="29" fillId="0" borderId="51" xfId="0" applyNumberFormat="1" applyFont="1" applyBorder="1" applyAlignment="1">
      <alignment horizontal="center" vertical="center" wrapText="1"/>
    </xf>
    <xf numFmtId="164" fontId="29" fillId="9" borderId="50" xfId="0" applyNumberFormat="1" applyFont="1" applyFill="1" applyBorder="1" applyAlignment="1">
      <alignment horizontal="center" vertical="center" wrapText="1"/>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86" xfId="0" applyFont="1" applyBorder="1" applyAlignment="1">
      <alignment horizontal="center" vertical="center" wrapText="1"/>
    </xf>
    <xf numFmtId="0" fontId="10" fillId="0" borderId="20"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9"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14" borderId="139"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7"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14" borderId="138" xfId="0" applyFont="1" applyFill="1" applyBorder="1" applyAlignment="1">
      <alignment horizontal="center" vertical="center" wrapText="1"/>
    </xf>
    <xf numFmtId="0" fontId="2" fillId="6" borderId="124"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2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8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77" xfId="0" applyFont="1" applyBorder="1" applyAlignment="1">
      <alignment horizontal="center" vertical="center" wrapText="1"/>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83"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83" xfId="0" applyFont="1" applyBorder="1" applyAlignment="1">
      <alignment horizontal="center" vertical="center" wrapText="1"/>
    </xf>
    <xf numFmtId="0" fontId="17" fillId="0" borderId="53" xfId="0" applyFont="1" applyBorder="1" applyAlignment="1">
      <alignment horizontal="center" vertical="center" wrapText="1"/>
    </xf>
  </cellXfs>
  <cellStyles count="3">
    <cellStyle name="Hipervínculo" xfId="2" builtinId="8"/>
    <cellStyle name="Millares [0]" xfId="1" builtinId="6"/>
    <cellStyle name="Normal" xfId="0" builtinId="0"/>
  </cellStyles>
  <dxfs count="39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59444136"/>
        <c:axId val="25944492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91.8</c:v>
                </c:pt>
                <c:pt idx="1">
                  <c:v>97.321428571428569</c:v>
                </c:pt>
                <c:pt idx="2">
                  <c:v>95</c:v>
                </c:pt>
                <c:pt idx="3">
                  <c:v>93</c:v>
                </c:pt>
                <c:pt idx="4">
                  <c:v>97.173913043478265</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59444136"/>
        <c:axId val="259444920"/>
      </c:scatterChart>
      <c:catAx>
        <c:axId val="259444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444920"/>
        <c:crosses val="autoZero"/>
        <c:auto val="1"/>
        <c:lblAlgn val="ctr"/>
        <c:lblOffset val="100"/>
        <c:noMultiLvlLbl val="0"/>
      </c:catAx>
      <c:valAx>
        <c:axId val="2594449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444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59307592"/>
        <c:axId val="33822550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89</c:v>
                </c:pt>
                <c:pt idx="1">
                  <c:v>92.5</c:v>
                </c:pt>
                <c:pt idx="2">
                  <c:v>92</c:v>
                </c:pt>
                <c:pt idx="3">
                  <c:v>89.166666666666671</c:v>
                </c:pt>
                <c:pt idx="4" formatCode="0.00">
                  <c:v>97</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59307592"/>
        <c:axId val="338225504"/>
      </c:scatterChart>
      <c:catAx>
        <c:axId val="259307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8225504"/>
        <c:crosses val="autoZero"/>
        <c:auto val="1"/>
        <c:lblAlgn val="ctr"/>
        <c:lblOffset val="100"/>
        <c:noMultiLvlLbl val="0"/>
      </c:catAx>
      <c:valAx>
        <c:axId val="3382255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93075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53146928"/>
        <c:axId val="25314732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94.957983193277315</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53146928"/>
        <c:axId val="253147320"/>
      </c:scatterChart>
      <c:catAx>
        <c:axId val="25314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3147320"/>
        <c:crosses val="autoZero"/>
        <c:auto val="1"/>
        <c:lblAlgn val="ctr"/>
        <c:lblOffset val="100"/>
        <c:noMultiLvlLbl val="0"/>
      </c:catAx>
      <c:valAx>
        <c:axId val="2531473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31469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338291136"/>
        <c:axId val="2384759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96</c:v>
                </c:pt>
                <c:pt idx="1">
                  <c:v>99</c:v>
                </c:pt>
                <c:pt idx="2" formatCode="General">
                  <c:v>98.75</c:v>
                </c:pt>
                <c:pt idx="3">
                  <c:v>95.555555555555557</c:v>
                </c:pt>
                <c:pt idx="4" formatCode="General">
                  <c:v>99</c:v>
                </c:pt>
              </c:numCache>
            </c:numRef>
          </c:yVal>
          <c:smooth val="0"/>
          <c:extLs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338291136"/>
        <c:axId val="238475936"/>
      </c:scatterChart>
      <c:catAx>
        <c:axId val="338291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38475936"/>
        <c:crosses val="autoZero"/>
        <c:auto val="1"/>
        <c:lblAlgn val="ctr"/>
        <c:lblOffset val="100"/>
        <c:noMultiLvlLbl val="0"/>
      </c:catAx>
      <c:valAx>
        <c:axId val="238475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8291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345666216"/>
        <c:axId val="34566660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96.666666666666671</c:v>
                </c:pt>
                <c:pt idx="1">
                  <c:v>100</c:v>
                </c:pt>
                <c:pt idx="2">
                  <c:v>91</c:v>
                </c:pt>
                <c:pt idx="3">
                  <c:v>95.625</c:v>
                </c:pt>
                <c:pt idx="4" formatCode="General">
                  <c:v>95</c:v>
                </c:pt>
              </c:numCache>
            </c:numRef>
          </c:yVal>
          <c:smooth val="0"/>
          <c:extLs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345666216"/>
        <c:axId val="345666608"/>
      </c:scatterChart>
      <c:catAx>
        <c:axId val="34566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666608"/>
        <c:crosses val="autoZero"/>
        <c:auto val="1"/>
        <c:lblAlgn val="ctr"/>
        <c:lblOffset val="100"/>
        <c:noMultiLvlLbl val="0"/>
      </c:catAx>
      <c:valAx>
        <c:axId val="345666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5666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149762896"/>
        <c:axId val="33916378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95</c:v>
                </c:pt>
                <c:pt idx="1">
                  <c:v>92.5</c:v>
                </c:pt>
                <c:pt idx="2">
                  <c:v>90</c:v>
                </c:pt>
                <c:pt idx="3">
                  <c:v>91</c:v>
                </c:pt>
                <c:pt idx="4">
                  <c:v>98.75</c:v>
                </c:pt>
              </c:numCache>
            </c:numRef>
          </c:yVal>
          <c:smooth val="0"/>
          <c:extLs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149762896"/>
        <c:axId val="339163784"/>
      </c:scatterChart>
      <c:catAx>
        <c:axId val="14976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9163784"/>
        <c:crosses val="autoZero"/>
        <c:auto val="1"/>
        <c:lblAlgn val="ctr"/>
        <c:lblOffset val="100"/>
        <c:noMultiLvlLbl val="0"/>
      </c:catAx>
      <c:valAx>
        <c:axId val="3391637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97628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342251968"/>
        <c:axId val="34225236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98.333333333333329</c:v>
                </c:pt>
                <c:pt idx="1">
                  <c:v>96.666666666666671</c:v>
                </c:pt>
                <c:pt idx="2">
                  <c:v>95</c:v>
                </c:pt>
                <c:pt idx="3">
                  <c:v>95</c:v>
                </c:pt>
                <c:pt idx="4">
                  <c:v>98.75</c:v>
                </c:pt>
              </c:numCache>
            </c:numRef>
          </c:yVal>
          <c:smooth val="0"/>
          <c:extLs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342251968"/>
        <c:axId val="342252360"/>
      </c:scatterChart>
      <c:catAx>
        <c:axId val="34225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2252360"/>
        <c:crosses val="autoZero"/>
        <c:auto val="1"/>
        <c:lblAlgn val="ctr"/>
        <c:lblOffset val="100"/>
        <c:noMultiLvlLbl val="0"/>
      </c:catAx>
      <c:valAx>
        <c:axId val="3422523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2251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12</xdr:col>
      <xdr:colOff>242457</xdr:colOff>
      <xdr:row>11</xdr:row>
      <xdr:rowOff>99318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85271" y="2614082"/>
          <a:ext cx="1165853" cy="1051819"/>
        </a:xfrm>
        <a:prstGeom prst="rect">
          <a:avLst/>
        </a:prstGeom>
      </xdr:spPr>
    </xdr:pic>
    <xdr:clientData/>
  </xdr:twoCellAnchor>
  <xdr:twoCellAnchor editAs="oneCell">
    <xdr:from>
      <xdr:col>10</xdr:col>
      <xdr:colOff>254000</xdr:colOff>
      <xdr:row>12</xdr:row>
      <xdr:rowOff>317501</xdr:rowOff>
    </xdr:from>
    <xdr:to>
      <xdr:col>12</xdr:col>
      <xdr:colOff>220535</xdr:colOff>
      <xdr:row>14</xdr:row>
      <xdr:rowOff>119327</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430250" y="4455584"/>
          <a:ext cx="1098952" cy="1050660"/>
        </a:xfrm>
        <a:prstGeom prst="rect">
          <a:avLst/>
        </a:prstGeom>
      </xdr:spPr>
    </xdr:pic>
    <xdr:clientData/>
  </xdr:twoCellAnchor>
  <xdr:twoCellAnchor editAs="oneCell">
    <xdr:from>
      <xdr:col>5</xdr:col>
      <xdr:colOff>35719</xdr:colOff>
      <xdr:row>1</xdr:row>
      <xdr:rowOff>130969</xdr:rowOff>
    </xdr:from>
    <xdr:to>
      <xdr:col>6</xdr:col>
      <xdr:colOff>2630386</xdr:colOff>
      <xdr:row>1</xdr:row>
      <xdr:rowOff>1290384</xdr:rowOff>
    </xdr:to>
    <xdr:pic>
      <xdr:nvPicPr>
        <xdr:cNvPr id="6" name="Imagen 5">
          <a:extLst>
            <a:ext uri="{FF2B5EF4-FFF2-40B4-BE49-F238E27FC236}">
              <a16:creationId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10" sqref="D10:P10"/>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12" t="s">
        <v>31</v>
      </c>
      <c r="D2" s="212"/>
      <c r="E2" s="212"/>
      <c r="F2" s="212"/>
      <c r="G2" s="212"/>
      <c r="H2" s="212"/>
      <c r="I2" s="212"/>
      <c r="J2" s="212"/>
      <c r="K2" s="212"/>
      <c r="L2" s="212"/>
      <c r="M2" s="212"/>
      <c r="N2" s="212"/>
      <c r="O2" s="212"/>
      <c r="P2" s="212"/>
      <c r="Q2" s="212"/>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12" t="s">
        <v>43</v>
      </c>
      <c r="D4" s="212"/>
      <c r="E4" s="212"/>
      <c r="F4" s="212"/>
      <c r="G4" s="212"/>
      <c r="H4" s="212"/>
      <c r="I4" s="212"/>
      <c r="J4" s="212"/>
      <c r="K4" s="212"/>
      <c r="L4" s="212"/>
      <c r="M4" s="212"/>
      <c r="N4" s="212"/>
      <c r="O4" s="212"/>
      <c r="P4" s="212"/>
      <c r="Q4" s="212"/>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13" t="s">
        <v>6</v>
      </c>
      <c r="E7" s="213"/>
      <c r="F7" s="213"/>
      <c r="G7" s="213"/>
      <c r="H7" s="213"/>
      <c r="I7" s="213"/>
      <c r="J7" s="213"/>
      <c r="K7" s="213"/>
      <c r="L7" s="213"/>
      <c r="M7" s="213"/>
      <c r="N7" s="213"/>
      <c r="O7" s="213"/>
      <c r="P7" s="213"/>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13" t="s">
        <v>78</v>
      </c>
      <c r="E10" s="213"/>
      <c r="F10" s="213"/>
      <c r="G10" s="213"/>
      <c r="H10" s="213"/>
      <c r="I10" s="213"/>
      <c r="J10" s="213"/>
      <c r="K10" s="213"/>
      <c r="L10" s="213"/>
      <c r="M10" s="213"/>
      <c r="N10" s="213"/>
      <c r="O10" s="213"/>
      <c r="P10" s="213"/>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13" t="s">
        <v>48</v>
      </c>
      <c r="E13" s="213"/>
      <c r="F13" s="213"/>
      <c r="G13" s="213"/>
      <c r="H13" s="213"/>
      <c r="I13" s="213"/>
      <c r="J13" s="213"/>
      <c r="K13" s="213"/>
      <c r="L13" s="213"/>
      <c r="M13" s="213"/>
      <c r="N13" s="213"/>
      <c r="O13" s="213"/>
      <c r="P13" s="213"/>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12" t="s">
        <v>44</v>
      </c>
      <c r="D3" s="212"/>
      <c r="E3" s="212"/>
      <c r="F3" s="212"/>
      <c r="G3" s="212"/>
      <c r="H3" s="212"/>
      <c r="I3" s="212"/>
      <c r="J3" s="212"/>
      <c r="K3" s="212"/>
      <c r="L3" s="212"/>
      <c r="M3" s="212"/>
      <c r="N3" s="212"/>
      <c r="O3" s="212"/>
      <c r="P3" s="212"/>
      <c r="Q3" s="212"/>
      <c r="R3" s="212"/>
      <c r="S3" s="212"/>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15" t="s">
        <v>6</v>
      </c>
      <c r="D5" s="215"/>
      <c r="E5" s="215"/>
      <c r="F5" s="215"/>
      <c r="G5" s="215"/>
      <c r="H5" s="215"/>
      <c r="I5" s="215"/>
      <c r="J5" s="215"/>
      <c r="K5" s="215"/>
      <c r="L5" s="215"/>
      <c r="M5" s="215"/>
      <c r="N5" s="215"/>
      <c r="O5" s="215"/>
      <c r="P5" s="215"/>
      <c r="Q5" s="215"/>
      <c r="R5" s="215"/>
      <c r="S5" s="215"/>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16" t="s">
        <v>49</v>
      </c>
      <c r="D7" s="216"/>
      <c r="E7" s="216"/>
      <c r="F7" s="216"/>
      <c r="G7" s="216"/>
      <c r="H7" s="216"/>
      <c r="I7" s="216"/>
      <c r="J7" s="216"/>
      <c r="K7" s="216"/>
      <c r="L7" s="216"/>
      <c r="M7" s="216"/>
      <c r="N7" s="216"/>
      <c r="O7" s="216"/>
      <c r="P7" s="216"/>
      <c r="Q7" s="216"/>
      <c r="R7" s="216"/>
      <c r="S7" s="216"/>
      <c r="T7" s="10"/>
    </row>
    <row r="8" spans="2:25" ht="15" customHeight="1" x14ac:dyDescent="0.25">
      <c r="B8" s="18"/>
      <c r="C8" s="216"/>
      <c r="D8" s="216"/>
      <c r="E8" s="216"/>
      <c r="F8" s="216"/>
      <c r="G8" s="216"/>
      <c r="H8" s="216"/>
      <c r="I8" s="216"/>
      <c r="J8" s="216"/>
      <c r="K8" s="216"/>
      <c r="L8" s="216"/>
      <c r="M8" s="216"/>
      <c r="N8" s="216"/>
      <c r="O8" s="216"/>
      <c r="P8" s="216"/>
      <c r="Q8" s="216"/>
      <c r="R8" s="216"/>
      <c r="S8" s="216"/>
      <c r="T8" s="10"/>
    </row>
    <row r="9" spans="2:25" ht="15" customHeight="1" x14ac:dyDescent="0.25">
      <c r="B9" s="18"/>
      <c r="C9" s="216"/>
      <c r="D9" s="216"/>
      <c r="E9" s="216"/>
      <c r="F9" s="216"/>
      <c r="G9" s="216"/>
      <c r="H9" s="216"/>
      <c r="I9" s="216"/>
      <c r="J9" s="216"/>
      <c r="K9" s="216"/>
      <c r="L9" s="216"/>
      <c r="M9" s="216"/>
      <c r="N9" s="216"/>
      <c r="O9" s="216"/>
      <c r="P9" s="216"/>
      <c r="Q9" s="216"/>
      <c r="R9" s="216"/>
      <c r="S9" s="216"/>
      <c r="T9" s="10"/>
    </row>
    <row r="10" spans="2:25" ht="15" customHeight="1" x14ac:dyDescent="0.25">
      <c r="B10" s="18"/>
      <c r="C10" s="216"/>
      <c r="D10" s="216"/>
      <c r="E10" s="216"/>
      <c r="F10" s="216"/>
      <c r="G10" s="216"/>
      <c r="H10" s="216"/>
      <c r="I10" s="216"/>
      <c r="J10" s="216"/>
      <c r="K10" s="216"/>
      <c r="L10" s="216"/>
      <c r="M10" s="216"/>
      <c r="N10" s="216"/>
      <c r="O10" s="216"/>
      <c r="P10" s="216"/>
      <c r="Q10" s="216"/>
      <c r="R10" s="216"/>
      <c r="S10" s="216"/>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17" t="s">
        <v>50</v>
      </c>
      <c r="D12" s="218"/>
      <c r="E12" s="218"/>
      <c r="F12" s="218"/>
      <c r="G12" s="218"/>
      <c r="H12" s="218"/>
      <c r="I12" s="218"/>
      <c r="J12" s="218"/>
      <c r="K12" s="218"/>
      <c r="L12" s="218"/>
      <c r="M12" s="218"/>
      <c r="N12" s="218"/>
      <c r="O12" s="218"/>
      <c r="P12" s="218"/>
      <c r="Q12" s="218"/>
      <c r="R12" s="218"/>
      <c r="S12" s="218"/>
      <c r="T12" s="10"/>
    </row>
    <row r="13" spans="2:25" ht="15" customHeight="1" x14ac:dyDescent="0.25">
      <c r="B13" s="18"/>
      <c r="C13" s="218"/>
      <c r="D13" s="218"/>
      <c r="E13" s="218"/>
      <c r="F13" s="218"/>
      <c r="G13" s="218"/>
      <c r="H13" s="218"/>
      <c r="I13" s="218"/>
      <c r="J13" s="218"/>
      <c r="K13" s="218"/>
      <c r="L13" s="218"/>
      <c r="M13" s="218"/>
      <c r="N13" s="218"/>
      <c r="O13" s="218"/>
      <c r="P13" s="218"/>
      <c r="Q13" s="218"/>
      <c r="R13" s="218"/>
      <c r="S13" s="218"/>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51</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52</v>
      </c>
      <c r="E19" s="73"/>
      <c r="F19" s="73"/>
      <c r="G19" s="6"/>
      <c r="H19" s="6"/>
      <c r="I19" s="6"/>
      <c r="J19" s="6"/>
      <c r="L19" s="6"/>
      <c r="M19" s="7"/>
      <c r="N19" s="6"/>
      <c r="O19" s="6"/>
      <c r="P19" s="6"/>
      <c r="Q19" s="6"/>
      <c r="R19" s="6"/>
      <c r="S19" s="6"/>
      <c r="T19" s="10"/>
    </row>
    <row r="20" spans="2:20" ht="15" customHeight="1" x14ac:dyDescent="0.2">
      <c r="B20" s="18"/>
      <c r="C20" s="74" t="s">
        <v>13</v>
      </c>
      <c r="D20" s="6" t="s">
        <v>53</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218</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54</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17" t="s">
        <v>55</v>
      </c>
      <c r="D38" s="218"/>
      <c r="E38" s="218"/>
      <c r="F38" s="218"/>
      <c r="G38" s="218"/>
      <c r="H38" s="218"/>
      <c r="I38" s="218"/>
      <c r="J38" s="218"/>
      <c r="K38" s="218"/>
      <c r="L38" s="218"/>
      <c r="M38" s="218"/>
      <c r="N38" s="218"/>
      <c r="O38" s="218"/>
      <c r="P38" s="218"/>
      <c r="Q38" s="218"/>
      <c r="R38" s="218"/>
      <c r="S38" s="218"/>
      <c r="T38" s="10"/>
    </row>
    <row r="39" spans="2:20" ht="15" customHeight="1" x14ac:dyDescent="0.25">
      <c r="B39" s="18"/>
      <c r="C39" s="218"/>
      <c r="D39" s="218"/>
      <c r="E39" s="218"/>
      <c r="F39" s="218"/>
      <c r="G39" s="218"/>
      <c r="H39" s="218"/>
      <c r="I39" s="218"/>
      <c r="J39" s="218"/>
      <c r="K39" s="218"/>
      <c r="L39" s="218"/>
      <c r="M39" s="218"/>
      <c r="N39" s="218"/>
      <c r="O39" s="218"/>
      <c r="P39" s="218"/>
      <c r="Q39" s="218"/>
      <c r="R39" s="218"/>
      <c r="S39" s="218"/>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56</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20" t="s">
        <v>57</v>
      </c>
      <c r="D43" s="221"/>
      <c r="E43" s="221"/>
      <c r="F43" s="221"/>
      <c r="G43" s="221"/>
      <c r="H43" s="221"/>
      <c r="I43" s="221"/>
      <c r="J43" s="221"/>
      <c r="K43" s="221"/>
      <c r="L43" s="221"/>
      <c r="M43" s="221"/>
      <c r="N43" s="221"/>
      <c r="O43" s="221"/>
      <c r="P43" s="221"/>
      <c r="Q43" s="221"/>
      <c r="R43" s="221"/>
      <c r="S43" s="221"/>
      <c r="T43" s="10"/>
    </row>
    <row r="44" spans="2:20" ht="15" customHeight="1" x14ac:dyDescent="0.25">
      <c r="B44" s="18"/>
      <c r="C44" s="221"/>
      <c r="D44" s="221"/>
      <c r="E44" s="221"/>
      <c r="F44" s="221"/>
      <c r="G44" s="221"/>
      <c r="H44" s="221"/>
      <c r="I44" s="221"/>
      <c r="J44" s="221"/>
      <c r="K44" s="221"/>
      <c r="L44" s="221"/>
      <c r="M44" s="221"/>
      <c r="N44" s="221"/>
      <c r="O44" s="221"/>
      <c r="P44" s="221"/>
      <c r="Q44" s="221"/>
      <c r="R44" s="221"/>
      <c r="S44" s="221"/>
      <c r="T44" s="10"/>
    </row>
    <row r="45" spans="2:20" ht="15" customHeight="1" x14ac:dyDescent="0.25">
      <c r="B45" s="18"/>
      <c r="C45" s="221"/>
      <c r="D45" s="221"/>
      <c r="E45" s="221"/>
      <c r="F45" s="221"/>
      <c r="G45" s="221"/>
      <c r="H45" s="221"/>
      <c r="I45" s="221"/>
      <c r="J45" s="221"/>
      <c r="K45" s="221"/>
      <c r="L45" s="221"/>
      <c r="M45" s="221"/>
      <c r="N45" s="221"/>
      <c r="O45" s="221"/>
      <c r="P45" s="221"/>
      <c r="Q45" s="221"/>
      <c r="R45" s="221"/>
      <c r="S45" s="221"/>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17" t="s">
        <v>58</v>
      </c>
      <c r="D47" s="218"/>
      <c r="E47" s="218"/>
      <c r="F47" s="218"/>
      <c r="G47" s="218"/>
      <c r="H47" s="218"/>
      <c r="I47" s="218"/>
      <c r="J47" s="218"/>
      <c r="K47" s="218"/>
      <c r="L47" s="218"/>
      <c r="M47" s="218"/>
      <c r="N47" s="218"/>
      <c r="O47" s="218"/>
      <c r="P47" s="218"/>
      <c r="Q47" s="218"/>
      <c r="R47" s="218"/>
      <c r="S47" s="218"/>
      <c r="T47" s="10"/>
    </row>
    <row r="48" spans="2:20" ht="15" customHeight="1" x14ac:dyDescent="0.25">
      <c r="B48" s="18"/>
      <c r="C48" s="218"/>
      <c r="D48" s="218"/>
      <c r="E48" s="218"/>
      <c r="F48" s="218"/>
      <c r="G48" s="218"/>
      <c r="H48" s="218"/>
      <c r="I48" s="218"/>
      <c r="J48" s="218"/>
      <c r="K48" s="218"/>
      <c r="L48" s="218"/>
      <c r="M48" s="218"/>
      <c r="N48" s="218"/>
      <c r="O48" s="218"/>
      <c r="P48" s="218"/>
      <c r="Q48" s="218"/>
      <c r="R48" s="218"/>
      <c r="S48" s="218"/>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17" t="s">
        <v>59</v>
      </c>
      <c r="D55" s="218"/>
      <c r="E55" s="218"/>
      <c r="F55" s="218"/>
      <c r="G55" s="218"/>
      <c r="H55" s="218"/>
      <c r="I55" s="218"/>
      <c r="J55" s="218"/>
      <c r="K55" s="218"/>
      <c r="L55" s="218"/>
      <c r="M55" s="218"/>
      <c r="N55" s="218"/>
      <c r="O55" s="218"/>
      <c r="P55" s="218"/>
      <c r="Q55" s="218"/>
      <c r="R55" s="218"/>
      <c r="S55" s="218"/>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17" t="s">
        <v>60</v>
      </c>
      <c r="D57" s="218"/>
      <c r="E57" s="218"/>
      <c r="F57" s="218"/>
      <c r="G57" s="218"/>
      <c r="H57" s="218"/>
      <c r="I57" s="218"/>
      <c r="J57" s="218"/>
      <c r="K57" s="218"/>
      <c r="L57" s="218"/>
      <c r="M57" s="218"/>
      <c r="N57" s="218"/>
      <c r="O57" s="218"/>
      <c r="P57" s="218"/>
      <c r="Q57" s="218"/>
      <c r="R57" s="218"/>
      <c r="S57" s="218"/>
      <c r="T57" s="10"/>
    </row>
    <row r="58" spans="2:20" ht="15" customHeight="1" x14ac:dyDescent="0.25">
      <c r="B58" s="18"/>
      <c r="C58" s="218"/>
      <c r="D58" s="218"/>
      <c r="E58" s="218"/>
      <c r="F58" s="218"/>
      <c r="G58" s="218"/>
      <c r="H58" s="218"/>
      <c r="I58" s="218"/>
      <c r="J58" s="218"/>
      <c r="K58" s="218"/>
      <c r="L58" s="218"/>
      <c r="M58" s="218"/>
      <c r="N58" s="218"/>
      <c r="O58" s="218"/>
      <c r="P58" s="218"/>
      <c r="Q58" s="218"/>
      <c r="R58" s="218"/>
      <c r="S58" s="218"/>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61</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17" t="s">
        <v>62</v>
      </c>
      <c r="D62" s="218"/>
      <c r="E62" s="218"/>
      <c r="F62" s="218"/>
      <c r="G62" s="218"/>
      <c r="H62" s="218"/>
      <c r="I62" s="218"/>
      <c r="J62" s="218"/>
      <c r="K62" s="218"/>
      <c r="L62" s="218"/>
      <c r="M62" s="218"/>
      <c r="N62" s="218"/>
      <c r="O62" s="218"/>
      <c r="P62" s="218"/>
      <c r="Q62" s="218"/>
      <c r="R62" s="218"/>
      <c r="S62" s="218"/>
      <c r="T62" s="10"/>
    </row>
    <row r="63" spans="2:20" ht="15" customHeight="1" x14ac:dyDescent="0.25">
      <c r="B63" s="18"/>
      <c r="C63" s="218"/>
      <c r="D63" s="218"/>
      <c r="E63" s="218"/>
      <c r="F63" s="218"/>
      <c r="G63" s="218"/>
      <c r="H63" s="218"/>
      <c r="I63" s="218"/>
      <c r="J63" s="218"/>
      <c r="K63" s="218"/>
      <c r="L63" s="218"/>
      <c r="M63" s="218"/>
      <c r="N63" s="218"/>
      <c r="O63" s="218"/>
      <c r="P63" s="218"/>
      <c r="Q63" s="218"/>
      <c r="R63" s="218"/>
      <c r="S63" s="218"/>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17" t="s">
        <v>63</v>
      </c>
      <c r="D65" s="218"/>
      <c r="E65" s="218"/>
      <c r="F65" s="218"/>
      <c r="G65" s="218"/>
      <c r="H65" s="218"/>
      <c r="I65" s="218"/>
      <c r="J65" s="218"/>
      <c r="K65" s="218"/>
      <c r="L65" s="218"/>
      <c r="M65" s="218"/>
      <c r="N65" s="218"/>
      <c r="O65" s="218"/>
      <c r="P65" s="218"/>
      <c r="Q65" s="218"/>
      <c r="R65" s="218"/>
      <c r="S65" s="218"/>
      <c r="T65" s="10"/>
    </row>
    <row r="66" spans="2:20" ht="15" customHeight="1" x14ac:dyDescent="0.25">
      <c r="B66" s="18"/>
      <c r="C66" s="218"/>
      <c r="D66" s="218"/>
      <c r="E66" s="218"/>
      <c r="F66" s="218"/>
      <c r="G66" s="218"/>
      <c r="H66" s="218"/>
      <c r="I66" s="218"/>
      <c r="J66" s="218"/>
      <c r="K66" s="218"/>
      <c r="L66" s="218"/>
      <c r="M66" s="218"/>
      <c r="N66" s="218"/>
      <c r="O66" s="218"/>
      <c r="P66" s="218"/>
      <c r="Q66" s="218"/>
      <c r="R66" s="218"/>
      <c r="S66" s="218"/>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64</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216</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217</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65</v>
      </c>
      <c r="E77" s="6"/>
      <c r="F77" s="6"/>
      <c r="G77" s="6"/>
      <c r="H77" s="6"/>
      <c r="I77" s="6"/>
      <c r="J77" s="6"/>
      <c r="L77" s="6"/>
      <c r="M77" s="7"/>
      <c r="N77" s="6"/>
      <c r="O77" s="6"/>
      <c r="P77" s="6"/>
      <c r="Q77" s="6"/>
      <c r="R77" s="6"/>
      <c r="S77" s="6"/>
      <c r="T77" s="10"/>
    </row>
    <row r="78" spans="2:20" ht="15" customHeight="1" x14ac:dyDescent="0.2">
      <c r="B78" s="18"/>
      <c r="C78" s="74" t="s">
        <v>13</v>
      </c>
      <c r="D78" s="6" t="s">
        <v>66</v>
      </c>
      <c r="E78" s="6"/>
      <c r="F78" s="6"/>
      <c r="G78" s="6"/>
      <c r="H78" s="6"/>
      <c r="I78" s="6"/>
      <c r="J78" s="6"/>
      <c r="L78" s="6"/>
      <c r="M78" s="7"/>
      <c r="N78" s="6"/>
      <c r="O78" s="6"/>
      <c r="P78" s="6"/>
      <c r="Q78" s="6"/>
      <c r="R78" s="6"/>
      <c r="S78" s="6"/>
      <c r="T78" s="10"/>
    </row>
    <row r="79" spans="2:20" ht="15" customHeight="1" x14ac:dyDescent="0.2">
      <c r="B79" s="18"/>
      <c r="C79" s="74" t="s">
        <v>13</v>
      </c>
      <c r="D79" s="6" t="s">
        <v>67</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17" t="s">
        <v>34</v>
      </c>
      <c r="D81" s="219"/>
      <c r="E81" s="219"/>
      <c r="F81" s="219"/>
      <c r="G81" s="219"/>
      <c r="H81" s="219"/>
      <c r="I81" s="219"/>
      <c r="J81" s="219"/>
      <c r="K81" s="219"/>
      <c r="L81" s="219"/>
      <c r="M81" s="219"/>
      <c r="N81" s="219"/>
      <c r="O81" s="219"/>
      <c r="P81" s="219"/>
      <c r="Q81" s="219"/>
      <c r="R81" s="219"/>
      <c r="S81" s="219"/>
      <c r="T81" s="10"/>
    </row>
    <row r="82" spans="2:20" ht="15" customHeight="1" x14ac:dyDescent="0.25">
      <c r="B82" s="18"/>
      <c r="C82" s="219"/>
      <c r="D82" s="219"/>
      <c r="E82" s="219"/>
      <c r="F82" s="219"/>
      <c r="G82" s="219"/>
      <c r="H82" s="219"/>
      <c r="I82" s="219"/>
      <c r="J82" s="219"/>
      <c r="K82" s="219"/>
      <c r="L82" s="219"/>
      <c r="M82" s="219"/>
      <c r="N82" s="219"/>
      <c r="O82" s="219"/>
      <c r="P82" s="219"/>
      <c r="Q82" s="219"/>
      <c r="R82" s="219"/>
      <c r="S82" s="219"/>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14" t="s">
        <v>29</v>
      </c>
      <c r="L92" s="214"/>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showZeros="0" tabSelected="1" zoomScale="85" zoomScaleNormal="85" workbookViewId="0">
      <selection activeCell="C7" sqref="C7:F7"/>
    </sheetView>
  </sheetViews>
  <sheetFormatPr baseColWidth="10" defaultColWidth="0" defaultRowHeight="14.25" x14ac:dyDescent="0.25"/>
  <cols>
    <col min="1" max="1" width="1.7109375" style="90" customWidth="1"/>
    <col min="2" max="2" width="1.28515625" style="90" customWidth="1"/>
    <col min="3" max="3" width="23.7109375" style="90" customWidth="1"/>
    <col min="4" max="4" width="18.140625" style="90" customWidth="1"/>
    <col min="5" max="5" width="28.28515625" style="90" customWidth="1"/>
    <col min="6" max="6" width="17.7109375" style="90" customWidth="1"/>
    <col min="7" max="7" width="60.7109375" style="91" customWidth="1"/>
    <col min="8" max="8" width="17.7109375" style="90" customWidth="1"/>
    <col min="9" max="9" width="28.42578125" style="90" customWidth="1"/>
    <col min="10" max="10" width="1.140625" style="90" customWidth="1"/>
    <col min="11" max="11" width="5.5703125" style="90" customWidth="1"/>
    <col min="12" max="12" width="11.42578125" style="90" customWidth="1"/>
    <col min="13" max="13" width="6" style="90" customWidth="1"/>
    <col min="14" max="18" width="0" style="90" hidden="1" customWidth="1"/>
    <col min="19" max="16384" width="11.42578125" style="90" hidden="1"/>
  </cols>
  <sheetData>
    <row r="1" spans="2:14" ht="9" customHeight="1" thickBot="1" x14ac:dyDescent="0.3"/>
    <row r="2" spans="2:14" ht="102" customHeight="1" x14ac:dyDescent="0.25">
      <c r="B2" s="156"/>
      <c r="C2" s="157"/>
      <c r="D2" s="157"/>
      <c r="E2" s="157"/>
      <c r="F2" s="157"/>
      <c r="G2" s="158"/>
      <c r="H2" s="157"/>
      <c r="I2" s="157"/>
      <c r="J2" s="159"/>
    </row>
    <row r="3" spans="2:14" ht="13.5" customHeight="1" x14ac:dyDescent="0.25">
      <c r="B3" s="160"/>
      <c r="C3" s="95"/>
      <c r="D3" s="96"/>
      <c r="E3" s="96"/>
      <c r="F3" s="96"/>
      <c r="G3" s="97"/>
      <c r="H3" s="96"/>
      <c r="I3" s="96"/>
      <c r="J3" s="161"/>
    </row>
    <row r="4" spans="2:14" ht="27" x14ac:dyDescent="0.25">
      <c r="B4" s="92"/>
      <c r="C4" s="280" t="s">
        <v>47</v>
      </c>
      <c r="D4" s="280"/>
      <c r="E4" s="280"/>
      <c r="F4" s="280"/>
      <c r="G4" s="280"/>
      <c r="H4" s="280"/>
      <c r="I4" s="280"/>
      <c r="J4" s="93"/>
      <c r="K4" s="94"/>
      <c r="L4" s="94"/>
      <c r="M4" s="94"/>
      <c r="N4" s="94"/>
    </row>
    <row r="5" spans="2:14" ht="9.75" customHeight="1" thickBot="1" x14ac:dyDescent="0.3">
      <c r="B5" s="92"/>
      <c r="C5" s="95"/>
      <c r="D5" s="96"/>
      <c r="E5" s="96"/>
      <c r="F5" s="96"/>
      <c r="G5" s="97"/>
      <c r="H5" s="96"/>
      <c r="I5" s="96"/>
      <c r="J5" s="98"/>
    </row>
    <row r="6" spans="2:14" ht="23.25" x14ac:dyDescent="0.25">
      <c r="B6" s="92"/>
      <c r="C6" s="296" t="s">
        <v>5</v>
      </c>
      <c r="D6" s="297"/>
      <c r="E6" s="297"/>
      <c r="F6" s="297"/>
      <c r="G6" s="281" t="s">
        <v>22</v>
      </c>
      <c r="H6" s="282"/>
      <c r="I6" s="283"/>
      <c r="J6" s="98"/>
    </row>
    <row r="7" spans="2:14" ht="24" thickBot="1" x14ac:dyDescent="0.3">
      <c r="B7" s="92"/>
      <c r="C7" s="284" t="s">
        <v>229</v>
      </c>
      <c r="D7" s="285"/>
      <c r="E7" s="285"/>
      <c r="F7" s="285"/>
      <c r="G7" s="286">
        <f>IF(SUM(H11:H129)=0,"",AVERAGE(H11:H129))</f>
        <v>94.957983193277315</v>
      </c>
      <c r="H7" s="287"/>
      <c r="I7" s="288"/>
      <c r="J7" s="98"/>
    </row>
    <row r="8" spans="2:14" ht="14.25" customHeight="1" thickBot="1" x14ac:dyDescent="0.3">
      <c r="B8" s="92"/>
      <c r="C8" s="95"/>
      <c r="D8" s="96"/>
      <c r="E8" s="96"/>
      <c r="F8" s="96"/>
      <c r="G8" s="97"/>
      <c r="H8" s="96"/>
      <c r="I8" s="96"/>
      <c r="J8" s="98"/>
    </row>
    <row r="9" spans="2:14" ht="14.25" customHeight="1" x14ac:dyDescent="0.25">
      <c r="B9" s="92"/>
      <c r="C9" s="293" t="s">
        <v>68</v>
      </c>
      <c r="D9" s="289" t="s">
        <v>214</v>
      </c>
      <c r="E9" s="289" t="s">
        <v>215</v>
      </c>
      <c r="F9" s="289" t="s">
        <v>214</v>
      </c>
      <c r="G9" s="289" t="s">
        <v>3</v>
      </c>
      <c r="H9" s="289" t="s">
        <v>9</v>
      </c>
      <c r="I9" s="291" t="s">
        <v>10</v>
      </c>
      <c r="J9" s="98"/>
      <c r="K9" s="99"/>
    </row>
    <row r="10" spans="2:14" ht="22.5" customHeight="1" thickBot="1" x14ac:dyDescent="0.3">
      <c r="B10" s="92"/>
      <c r="C10" s="294"/>
      <c r="D10" s="290"/>
      <c r="E10" s="295"/>
      <c r="F10" s="290"/>
      <c r="G10" s="290"/>
      <c r="H10" s="290"/>
      <c r="I10" s="292"/>
      <c r="J10" s="98"/>
      <c r="K10" s="99"/>
    </row>
    <row r="11" spans="2:14" ht="45" customHeight="1" x14ac:dyDescent="0.25">
      <c r="B11" s="92"/>
      <c r="C11" s="298" t="s">
        <v>80</v>
      </c>
      <c r="D11" s="300">
        <f>IF(SUM(H11:H35)=0,"",AVERAGE(H11:H35))</f>
        <v>91.8</v>
      </c>
      <c r="E11" s="269" t="s">
        <v>85</v>
      </c>
      <c r="F11" s="272">
        <f>IF(SUM(H11:H15)=0,"",AVERAGE(H11:H15))</f>
        <v>89</v>
      </c>
      <c r="G11" s="117" t="s">
        <v>209</v>
      </c>
      <c r="H11" s="118">
        <v>75</v>
      </c>
      <c r="I11" s="119"/>
      <c r="J11" s="98"/>
      <c r="K11" s="99"/>
      <c r="L11" s="100"/>
    </row>
    <row r="12" spans="2:14" ht="45" customHeight="1" x14ac:dyDescent="0.25">
      <c r="B12" s="92"/>
      <c r="C12" s="298"/>
      <c r="D12" s="300"/>
      <c r="E12" s="269"/>
      <c r="F12" s="272"/>
      <c r="G12" s="111" t="s">
        <v>81</v>
      </c>
      <c r="H12" s="112">
        <v>95</v>
      </c>
      <c r="I12" s="113"/>
      <c r="J12" s="98"/>
      <c r="K12" s="99"/>
      <c r="L12" s="105" t="s">
        <v>29</v>
      </c>
    </row>
    <row r="13" spans="2:14" ht="53.25" customHeight="1" x14ac:dyDescent="0.25">
      <c r="B13" s="92"/>
      <c r="C13" s="298"/>
      <c r="D13" s="300"/>
      <c r="E13" s="269"/>
      <c r="F13" s="272"/>
      <c r="G13" s="111" t="s">
        <v>82</v>
      </c>
      <c r="H13" s="112">
        <v>95</v>
      </c>
      <c r="I13" s="113"/>
      <c r="J13" s="98"/>
      <c r="K13" s="99"/>
      <c r="L13" s="100"/>
    </row>
    <row r="14" spans="2:14" ht="45" customHeight="1" x14ac:dyDescent="0.25">
      <c r="B14" s="92"/>
      <c r="C14" s="298"/>
      <c r="D14" s="300"/>
      <c r="E14" s="269"/>
      <c r="F14" s="272"/>
      <c r="G14" s="111" t="s">
        <v>83</v>
      </c>
      <c r="H14" s="112">
        <v>85</v>
      </c>
      <c r="I14" s="113"/>
      <c r="J14" s="98"/>
      <c r="K14" s="99"/>
    </row>
    <row r="15" spans="2:14" ht="45" customHeight="1" x14ac:dyDescent="0.25">
      <c r="B15" s="92"/>
      <c r="C15" s="298"/>
      <c r="D15" s="300"/>
      <c r="E15" s="305"/>
      <c r="F15" s="307"/>
      <c r="G15" s="114" t="s">
        <v>84</v>
      </c>
      <c r="H15" s="115">
        <v>95</v>
      </c>
      <c r="I15" s="116"/>
      <c r="J15" s="98"/>
      <c r="K15" s="99"/>
      <c r="L15" s="105" t="s">
        <v>79</v>
      </c>
    </row>
    <row r="16" spans="2:14" ht="45" customHeight="1" x14ac:dyDescent="0.25">
      <c r="B16" s="92"/>
      <c r="C16" s="298"/>
      <c r="D16" s="300"/>
      <c r="E16" s="269" t="s">
        <v>210</v>
      </c>
      <c r="F16" s="308">
        <f>IF(SUM(H16:H19)=0,"",AVERAGE(H16:H19))</f>
        <v>92.5</v>
      </c>
      <c r="G16" s="117" t="s">
        <v>86</v>
      </c>
      <c r="H16" s="118">
        <v>90</v>
      </c>
      <c r="I16" s="119"/>
      <c r="J16" s="98"/>
      <c r="K16" s="99"/>
    </row>
    <row r="17" spans="2:12" ht="45" customHeight="1" x14ac:dyDescent="0.25">
      <c r="B17" s="92"/>
      <c r="C17" s="298"/>
      <c r="D17" s="300"/>
      <c r="E17" s="269"/>
      <c r="F17" s="308"/>
      <c r="G17" s="111" t="s">
        <v>87</v>
      </c>
      <c r="H17" s="112">
        <v>100</v>
      </c>
      <c r="I17" s="113"/>
      <c r="J17" s="98"/>
      <c r="K17" s="99"/>
      <c r="L17" s="101"/>
    </row>
    <row r="18" spans="2:12" ht="45" customHeight="1" x14ac:dyDescent="0.25">
      <c r="B18" s="92"/>
      <c r="C18" s="298"/>
      <c r="D18" s="300"/>
      <c r="E18" s="269"/>
      <c r="F18" s="308"/>
      <c r="G18" s="111" t="s">
        <v>88</v>
      </c>
      <c r="H18" s="112">
        <v>100</v>
      </c>
      <c r="I18" s="113" t="s">
        <v>46</v>
      </c>
      <c r="J18" s="98"/>
      <c r="K18" s="99"/>
    </row>
    <row r="19" spans="2:12" ht="45" customHeight="1" x14ac:dyDescent="0.25">
      <c r="B19" s="92"/>
      <c r="C19" s="298"/>
      <c r="D19" s="300"/>
      <c r="E19" s="269"/>
      <c r="F19" s="308"/>
      <c r="G19" s="120" t="s">
        <v>89</v>
      </c>
      <c r="H19" s="121">
        <v>80</v>
      </c>
      <c r="I19" s="122"/>
      <c r="J19" s="98"/>
      <c r="K19" s="99"/>
    </row>
    <row r="20" spans="2:12" ht="45" customHeight="1" x14ac:dyDescent="0.25">
      <c r="B20" s="92"/>
      <c r="C20" s="298"/>
      <c r="D20" s="300"/>
      <c r="E20" s="304" t="s">
        <v>212</v>
      </c>
      <c r="F20" s="306">
        <f>IF(SUM(H20:H24)=0,"",AVERAGE(H20:H24))</f>
        <v>92</v>
      </c>
      <c r="G20" s="123" t="s">
        <v>91</v>
      </c>
      <c r="H20" s="118">
        <v>90</v>
      </c>
      <c r="I20" s="125"/>
      <c r="J20" s="98"/>
    </row>
    <row r="21" spans="2:12" ht="45" customHeight="1" x14ac:dyDescent="0.25">
      <c r="B21" s="92"/>
      <c r="C21" s="298"/>
      <c r="D21" s="300"/>
      <c r="E21" s="269"/>
      <c r="F21" s="272"/>
      <c r="G21" s="111" t="s">
        <v>92</v>
      </c>
      <c r="H21" s="126">
        <v>90</v>
      </c>
      <c r="I21" s="127"/>
      <c r="J21" s="98"/>
    </row>
    <row r="22" spans="2:12" ht="45" customHeight="1" x14ac:dyDescent="0.25">
      <c r="B22" s="92"/>
      <c r="C22" s="298"/>
      <c r="D22" s="300"/>
      <c r="E22" s="269"/>
      <c r="F22" s="272"/>
      <c r="G22" s="111" t="s">
        <v>93</v>
      </c>
      <c r="H22" s="126">
        <v>100</v>
      </c>
      <c r="I22" s="127"/>
      <c r="J22" s="98"/>
    </row>
    <row r="23" spans="2:12" ht="45" customHeight="1" x14ac:dyDescent="0.25">
      <c r="B23" s="92"/>
      <c r="C23" s="298"/>
      <c r="D23" s="300"/>
      <c r="E23" s="269"/>
      <c r="F23" s="272"/>
      <c r="G23" s="111" t="s">
        <v>94</v>
      </c>
      <c r="H23" s="112">
        <v>90</v>
      </c>
      <c r="I23" s="127"/>
      <c r="J23" s="98"/>
    </row>
    <row r="24" spans="2:12" ht="45" customHeight="1" x14ac:dyDescent="0.25">
      <c r="B24" s="92"/>
      <c r="C24" s="298"/>
      <c r="D24" s="300"/>
      <c r="E24" s="305"/>
      <c r="F24" s="307"/>
      <c r="G24" s="128" t="s">
        <v>95</v>
      </c>
      <c r="H24" s="129">
        <v>90</v>
      </c>
      <c r="I24" s="130"/>
      <c r="J24" s="98"/>
    </row>
    <row r="25" spans="2:12" ht="45" customHeight="1" x14ac:dyDescent="0.25">
      <c r="B25" s="92"/>
      <c r="C25" s="298"/>
      <c r="D25" s="300"/>
      <c r="E25" s="269" t="s">
        <v>211</v>
      </c>
      <c r="F25" s="272">
        <f>IF(SUM(H25:H30)=0,"",AVERAGE(H25:H30))</f>
        <v>89.166666666666671</v>
      </c>
      <c r="G25" s="117" t="s">
        <v>96</v>
      </c>
      <c r="H25" s="131">
        <v>85</v>
      </c>
      <c r="I25" s="132"/>
      <c r="J25" s="98"/>
    </row>
    <row r="26" spans="2:12" ht="45" customHeight="1" x14ac:dyDescent="0.25">
      <c r="B26" s="92"/>
      <c r="C26" s="298"/>
      <c r="D26" s="300"/>
      <c r="E26" s="269"/>
      <c r="F26" s="272"/>
      <c r="G26" s="111" t="s">
        <v>97</v>
      </c>
      <c r="H26" s="126">
        <v>90</v>
      </c>
      <c r="I26" s="127"/>
      <c r="J26" s="98"/>
    </row>
    <row r="27" spans="2:12" ht="52.5" customHeight="1" x14ac:dyDescent="0.25">
      <c r="B27" s="92"/>
      <c r="C27" s="298"/>
      <c r="D27" s="300"/>
      <c r="E27" s="269"/>
      <c r="F27" s="272"/>
      <c r="G27" s="111" t="s">
        <v>98</v>
      </c>
      <c r="H27" s="126">
        <v>95</v>
      </c>
      <c r="I27" s="127"/>
      <c r="J27" s="98"/>
    </row>
    <row r="28" spans="2:12" ht="45" customHeight="1" x14ac:dyDescent="0.25">
      <c r="B28" s="92"/>
      <c r="C28" s="298"/>
      <c r="D28" s="300"/>
      <c r="E28" s="269"/>
      <c r="F28" s="272"/>
      <c r="G28" s="111" t="s">
        <v>99</v>
      </c>
      <c r="H28" s="126">
        <v>95</v>
      </c>
      <c r="I28" s="127"/>
      <c r="J28" s="98"/>
    </row>
    <row r="29" spans="2:12" ht="45" customHeight="1" x14ac:dyDescent="0.25">
      <c r="B29" s="92"/>
      <c r="C29" s="298"/>
      <c r="D29" s="300"/>
      <c r="E29" s="269"/>
      <c r="F29" s="272"/>
      <c r="G29" s="111" t="s">
        <v>100</v>
      </c>
      <c r="H29" s="126">
        <v>80</v>
      </c>
      <c r="I29" s="127"/>
      <c r="J29" s="98"/>
    </row>
    <row r="30" spans="2:12" ht="55.5" customHeight="1" x14ac:dyDescent="0.25">
      <c r="B30" s="92"/>
      <c r="C30" s="298"/>
      <c r="D30" s="300"/>
      <c r="E30" s="269"/>
      <c r="F30" s="272"/>
      <c r="G30" s="120" t="s">
        <v>101</v>
      </c>
      <c r="H30" s="133">
        <v>90</v>
      </c>
      <c r="I30" s="134"/>
      <c r="J30" s="98"/>
    </row>
    <row r="31" spans="2:12" ht="80.25" customHeight="1" x14ac:dyDescent="0.25">
      <c r="B31" s="92"/>
      <c r="C31" s="298"/>
      <c r="D31" s="300"/>
      <c r="E31" s="274" t="s">
        <v>213</v>
      </c>
      <c r="F31" s="277">
        <f>IF(SUM(H31:H35)=0,"",AVERAGE(H31:H35))</f>
        <v>97</v>
      </c>
      <c r="G31" s="135" t="s">
        <v>102</v>
      </c>
      <c r="H31" s="124">
        <v>90</v>
      </c>
      <c r="I31" s="125"/>
      <c r="J31" s="98"/>
    </row>
    <row r="32" spans="2:12" ht="45" customHeight="1" x14ac:dyDescent="0.25">
      <c r="B32" s="92"/>
      <c r="C32" s="298"/>
      <c r="D32" s="300"/>
      <c r="E32" s="275"/>
      <c r="F32" s="278"/>
      <c r="G32" s="136" t="s">
        <v>103</v>
      </c>
      <c r="H32" s="126">
        <v>100</v>
      </c>
      <c r="I32" s="127"/>
      <c r="J32" s="98"/>
    </row>
    <row r="33" spans="2:10" ht="59.25" customHeight="1" x14ac:dyDescent="0.25">
      <c r="B33" s="92"/>
      <c r="C33" s="298"/>
      <c r="D33" s="300"/>
      <c r="E33" s="275"/>
      <c r="F33" s="278"/>
      <c r="G33" s="136" t="s">
        <v>104</v>
      </c>
      <c r="H33" s="126">
        <v>95</v>
      </c>
      <c r="I33" s="127"/>
      <c r="J33" s="98"/>
    </row>
    <row r="34" spans="2:10" ht="45" customHeight="1" x14ac:dyDescent="0.25">
      <c r="B34" s="92"/>
      <c r="C34" s="298"/>
      <c r="D34" s="300"/>
      <c r="E34" s="275"/>
      <c r="F34" s="278"/>
      <c r="G34" s="136" t="s">
        <v>105</v>
      </c>
      <c r="H34" s="126">
        <v>100</v>
      </c>
      <c r="I34" s="127"/>
      <c r="J34" s="98"/>
    </row>
    <row r="35" spans="2:10" ht="45" customHeight="1" thickBot="1" x14ac:dyDescent="0.3">
      <c r="B35" s="92"/>
      <c r="C35" s="299"/>
      <c r="D35" s="301"/>
      <c r="E35" s="276"/>
      <c r="F35" s="279"/>
      <c r="G35" s="137" t="s">
        <v>106</v>
      </c>
      <c r="H35" s="138">
        <v>100</v>
      </c>
      <c r="I35" s="139"/>
      <c r="J35" s="98"/>
    </row>
    <row r="36" spans="2:10" ht="45" customHeight="1" x14ac:dyDescent="0.25">
      <c r="B36" s="92"/>
      <c r="C36" s="258" t="s">
        <v>107</v>
      </c>
      <c r="D36" s="255">
        <f>IF(SUM(H36:H63)=0,"",AVERAGE(H36:H63))</f>
        <v>97.321428571428569</v>
      </c>
      <c r="E36" s="302" t="s">
        <v>108</v>
      </c>
      <c r="F36" s="303">
        <f>IF(SUM(H36:H40)=0,"",AVERAGE(H36:H40))</f>
        <v>96</v>
      </c>
      <c r="G36" s="150" t="s">
        <v>112</v>
      </c>
      <c r="H36" s="151">
        <v>95</v>
      </c>
      <c r="I36" s="152"/>
      <c r="J36" s="98"/>
    </row>
    <row r="37" spans="2:10" ht="45" customHeight="1" x14ac:dyDescent="0.25">
      <c r="B37" s="92"/>
      <c r="C37" s="259"/>
      <c r="D37" s="256"/>
      <c r="E37" s="269"/>
      <c r="F37" s="272"/>
      <c r="G37" s="111" t="s">
        <v>109</v>
      </c>
      <c r="H37" s="112">
        <v>95</v>
      </c>
      <c r="I37" s="113"/>
      <c r="J37" s="98"/>
    </row>
    <row r="38" spans="2:10" ht="45" customHeight="1" x14ac:dyDescent="0.25">
      <c r="B38" s="92"/>
      <c r="C38" s="259"/>
      <c r="D38" s="256"/>
      <c r="E38" s="269"/>
      <c r="F38" s="272"/>
      <c r="G38" s="111" t="s">
        <v>110</v>
      </c>
      <c r="H38" s="112">
        <v>95</v>
      </c>
      <c r="I38" s="113"/>
      <c r="J38" s="98"/>
    </row>
    <row r="39" spans="2:10" ht="45" customHeight="1" x14ac:dyDescent="0.25">
      <c r="B39" s="92"/>
      <c r="C39" s="259"/>
      <c r="D39" s="256"/>
      <c r="E39" s="269"/>
      <c r="F39" s="272"/>
      <c r="G39" s="111" t="s">
        <v>111</v>
      </c>
      <c r="H39" s="112">
        <v>95</v>
      </c>
      <c r="I39" s="113"/>
      <c r="J39" s="98"/>
    </row>
    <row r="40" spans="2:10" ht="45" customHeight="1" x14ac:dyDescent="0.25">
      <c r="B40" s="92"/>
      <c r="C40" s="259"/>
      <c r="D40" s="256"/>
      <c r="E40" s="269"/>
      <c r="F40" s="272"/>
      <c r="G40" s="120" t="s">
        <v>113</v>
      </c>
      <c r="H40" s="121">
        <v>100</v>
      </c>
      <c r="I40" s="122"/>
      <c r="J40" s="98"/>
    </row>
    <row r="41" spans="2:10" ht="45" customHeight="1" x14ac:dyDescent="0.25">
      <c r="B41" s="92"/>
      <c r="C41" s="259"/>
      <c r="D41" s="256"/>
      <c r="E41" s="268" t="s">
        <v>210</v>
      </c>
      <c r="F41" s="271">
        <f>IF(SUM(H41:H45)=0,"",AVERAGE(H41:H45))</f>
        <v>99</v>
      </c>
      <c r="G41" s="108" t="s">
        <v>114</v>
      </c>
      <c r="H41" s="109">
        <v>100</v>
      </c>
      <c r="I41" s="110"/>
      <c r="J41" s="98"/>
    </row>
    <row r="42" spans="2:10" ht="45" customHeight="1" x14ac:dyDescent="0.25">
      <c r="B42" s="92"/>
      <c r="C42" s="259"/>
      <c r="D42" s="256"/>
      <c r="E42" s="269"/>
      <c r="F42" s="272"/>
      <c r="G42" s="111" t="s">
        <v>115</v>
      </c>
      <c r="H42" s="112">
        <v>100</v>
      </c>
      <c r="I42" s="113"/>
      <c r="J42" s="98"/>
    </row>
    <row r="43" spans="2:10" ht="45" customHeight="1" x14ac:dyDescent="0.25">
      <c r="B43" s="92"/>
      <c r="C43" s="259"/>
      <c r="D43" s="256"/>
      <c r="E43" s="269"/>
      <c r="F43" s="272"/>
      <c r="G43" s="111" t="s">
        <v>116</v>
      </c>
      <c r="H43" s="112">
        <v>95</v>
      </c>
      <c r="I43" s="113"/>
      <c r="J43" s="98"/>
    </row>
    <row r="44" spans="2:10" ht="45" customHeight="1" x14ac:dyDescent="0.25">
      <c r="B44" s="92"/>
      <c r="C44" s="259"/>
      <c r="D44" s="256"/>
      <c r="E44" s="269"/>
      <c r="F44" s="272"/>
      <c r="G44" s="111" t="s">
        <v>117</v>
      </c>
      <c r="H44" s="140">
        <v>100</v>
      </c>
      <c r="I44" s="141"/>
      <c r="J44" s="98"/>
    </row>
    <row r="45" spans="2:10" ht="45" customHeight="1" x14ac:dyDescent="0.25">
      <c r="B45" s="92"/>
      <c r="C45" s="259"/>
      <c r="D45" s="256"/>
      <c r="E45" s="270"/>
      <c r="F45" s="273"/>
      <c r="G45" s="142" t="s">
        <v>118</v>
      </c>
      <c r="H45" s="143">
        <v>100</v>
      </c>
      <c r="I45" s="144"/>
      <c r="J45" s="98"/>
    </row>
    <row r="46" spans="2:10" ht="45" customHeight="1" x14ac:dyDescent="0.25">
      <c r="B46" s="92"/>
      <c r="C46" s="259"/>
      <c r="D46" s="256"/>
      <c r="E46" s="269" t="s">
        <v>212</v>
      </c>
      <c r="F46" s="272">
        <f>IF(SUM(H46:H49)=0,"",AVERAGE(H46:H49))</f>
        <v>98.75</v>
      </c>
      <c r="G46" s="117" t="s">
        <v>119</v>
      </c>
      <c r="H46" s="131">
        <v>100</v>
      </c>
      <c r="I46" s="132"/>
      <c r="J46" s="98"/>
    </row>
    <row r="47" spans="2:10" ht="45" customHeight="1" x14ac:dyDescent="0.25">
      <c r="B47" s="92"/>
      <c r="C47" s="259"/>
      <c r="D47" s="256"/>
      <c r="E47" s="269"/>
      <c r="F47" s="272"/>
      <c r="G47" s="111" t="s">
        <v>120</v>
      </c>
      <c r="H47" s="126">
        <v>95</v>
      </c>
      <c r="I47" s="127"/>
      <c r="J47" s="98"/>
    </row>
    <row r="48" spans="2:10" ht="63" customHeight="1" x14ac:dyDescent="0.25">
      <c r="B48" s="92"/>
      <c r="C48" s="259"/>
      <c r="D48" s="256"/>
      <c r="E48" s="269"/>
      <c r="F48" s="272"/>
      <c r="G48" s="111" t="s">
        <v>121</v>
      </c>
      <c r="H48" s="126">
        <v>100</v>
      </c>
      <c r="I48" s="127"/>
      <c r="J48" s="98"/>
    </row>
    <row r="49" spans="2:10" ht="83.25" customHeight="1" x14ac:dyDescent="0.25">
      <c r="B49" s="92"/>
      <c r="C49" s="259"/>
      <c r="D49" s="256"/>
      <c r="E49" s="269"/>
      <c r="F49" s="272"/>
      <c r="G49" s="120" t="s">
        <v>122</v>
      </c>
      <c r="H49" s="133">
        <v>100</v>
      </c>
      <c r="I49" s="134"/>
      <c r="J49" s="98"/>
    </row>
    <row r="50" spans="2:10" ht="45" customHeight="1" x14ac:dyDescent="0.25">
      <c r="B50" s="92"/>
      <c r="C50" s="259"/>
      <c r="D50" s="256"/>
      <c r="E50" s="239" t="s">
        <v>211</v>
      </c>
      <c r="F50" s="252">
        <f>IF(SUM(H50:H58)=0,"",AVERAGE(H50:H58))</f>
        <v>95.555555555555557</v>
      </c>
      <c r="G50" s="135" t="s">
        <v>123</v>
      </c>
      <c r="H50" s="124">
        <v>90</v>
      </c>
      <c r="I50" s="125"/>
      <c r="J50" s="98"/>
    </row>
    <row r="51" spans="2:10" ht="45" customHeight="1" x14ac:dyDescent="0.25">
      <c r="B51" s="92"/>
      <c r="C51" s="259"/>
      <c r="D51" s="256"/>
      <c r="E51" s="240"/>
      <c r="F51" s="253"/>
      <c r="G51" s="136" t="s">
        <v>124</v>
      </c>
      <c r="H51" s="126">
        <v>100</v>
      </c>
      <c r="I51" s="127"/>
      <c r="J51" s="98"/>
    </row>
    <row r="52" spans="2:10" ht="45" customHeight="1" x14ac:dyDescent="0.25">
      <c r="B52" s="92"/>
      <c r="C52" s="259"/>
      <c r="D52" s="256"/>
      <c r="E52" s="240"/>
      <c r="F52" s="253"/>
      <c r="G52" s="136" t="s">
        <v>125</v>
      </c>
      <c r="H52" s="126">
        <v>95</v>
      </c>
      <c r="I52" s="127"/>
      <c r="J52" s="98"/>
    </row>
    <row r="53" spans="2:10" ht="45" customHeight="1" x14ac:dyDescent="0.25">
      <c r="B53" s="92"/>
      <c r="C53" s="259"/>
      <c r="D53" s="256"/>
      <c r="E53" s="240"/>
      <c r="F53" s="253"/>
      <c r="G53" s="136" t="s">
        <v>126</v>
      </c>
      <c r="H53" s="126">
        <v>100</v>
      </c>
      <c r="I53" s="127"/>
      <c r="J53" s="98"/>
    </row>
    <row r="54" spans="2:10" ht="45" customHeight="1" x14ac:dyDescent="0.25">
      <c r="B54" s="92"/>
      <c r="C54" s="259"/>
      <c r="D54" s="256"/>
      <c r="E54" s="240"/>
      <c r="F54" s="253"/>
      <c r="G54" s="136" t="s">
        <v>127</v>
      </c>
      <c r="H54" s="126">
        <v>100</v>
      </c>
      <c r="I54" s="127"/>
      <c r="J54" s="98"/>
    </row>
    <row r="55" spans="2:10" ht="45" customHeight="1" x14ac:dyDescent="0.25">
      <c r="B55" s="92"/>
      <c r="C55" s="259"/>
      <c r="D55" s="256"/>
      <c r="E55" s="240"/>
      <c r="F55" s="253"/>
      <c r="G55" s="136" t="s">
        <v>128</v>
      </c>
      <c r="H55" s="126">
        <v>100</v>
      </c>
      <c r="I55" s="127"/>
      <c r="J55" s="98"/>
    </row>
    <row r="56" spans="2:10" ht="45" customHeight="1" x14ac:dyDescent="0.25">
      <c r="B56" s="92"/>
      <c r="C56" s="259"/>
      <c r="D56" s="256"/>
      <c r="E56" s="240"/>
      <c r="F56" s="253"/>
      <c r="G56" s="136" t="s">
        <v>129</v>
      </c>
      <c r="H56" s="126">
        <v>100</v>
      </c>
      <c r="I56" s="127"/>
      <c r="J56" s="98"/>
    </row>
    <row r="57" spans="2:10" ht="45" customHeight="1" x14ac:dyDescent="0.25">
      <c r="B57" s="92"/>
      <c r="C57" s="259"/>
      <c r="D57" s="256"/>
      <c r="E57" s="240"/>
      <c r="F57" s="253"/>
      <c r="G57" s="136" t="s">
        <v>130</v>
      </c>
      <c r="H57" s="126">
        <v>95</v>
      </c>
      <c r="I57" s="127"/>
      <c r="J57" s="98"/>
    </row>
    <row r="58" spans="2:10" ht="45" customHeight="1" x14ac:dyDescent="0.25">
      <c r="B58" s="92"/>
      <c r="C58" s="259"/>
      <c r="D58" s="256"/>
      <c r="E58" s="241"/>
      <c r="F58" s="254"/>
      <c r="G58" s="145" t="s">
        <v>131</v>
      </c>
      <c r="H58" s="129">
        <v>80</v>
      </c>
      <c r="I58" s="130"/>
      <c r="J58" s="98"/>
    </row>
    <row r="59" spans="2:10" ht="45" customHeight="1" x14ac:dyDescent="0.25">
      <c r="B59" s="92"/>
      <c r="C59" s="259"/>
      <c r="D59" s="256"/>
      <c r="E59" s="225" t="s">
        <v>90</v>
      </c>
      <c r="F59" s="261">
        <f>IF(SUM(H59:H63)=0,"",AVERAGE(H59:H63))</f>
        <v>99</v>
      </c>
      <c r="G59" s="117" t="s">
        <v>132</v>
      </c>
      <c r="H59" s="131">
        <v>100</v>
      </c>
      <c r="I59" s="132"/>
      <c r="J59" s="98"/>
    </row>
    <row r="60" spans="2:10" ht="45" customHeight="1" x14ac:dyDescent="0.25">
      <c r="B60" s="92"/>
      <c r="C60" s="259"/>
      <c r="D60" s="256"/>
      <c r="E60" s="226"/>
      <c r="F60" s="262"/>
      <c r="G60" s="111" t="s">
        <v>133</v>
      </c>
      <c r="H60" s="126">
        <v>100</v>
      </c>
      <c r="I60" s="127"/>
      <c r="J60" s="98"/>
    </row>
    <row r="61" spans="2:10" ht="45" customHeight="1" x14ac:dyDescent="0.25">
      <c r="B61" s="92"/>
      <c r="C61" s="259"/>
      <c r="D61" s="256"/>
      <c r="E61" s="226"/>
      <c r="F61" s="262"/>
      <c r="G61" s="111" t="s">
        <v>134</v>
      </c>
      <c r="H61" s="126">
        <v>100</v>
      </c>
      <c r="I61" s="127"/>
      <c r="J61" s="98"/>
    </row>
    <row r="62" spans="2:10" ht="45" customHeight="1" x14ac:dyDescent="0.25">
      <c r="B62" s="92"/>
      <c r="C62" s="259"/>
      <c r="D62" s="256"/>
      <c r="E62" s="226"/>
      <c r="F62" s="262"/>
      <c r="G62" s="111" t="s">
        <v>135</v>
      </c>
      <c r="H62" s="126">
        <v>100</v>
      </c>
      <c r="I62" s="127"/>
      <c r="J62" s="98"/>
    </row>
    <row r="63" spans="2:10" ht="45" customHeight="1" thickBot="1" x14ac:dyDescent="0.3">
      <c r="B63" s="92"/>
      <c r="C63" s="260"/>
      <c r="D63" s="257"/>
      <c r="E63" s="242"/>
      <c r="F63" s="263"/>
      <c r="G63" s="153" t="s">
        <v>136</v>
      </c>
      <c r="H63" s="138">
        <v>95</v>
      </c>
      <c r="I63" s="139"/>
      <c r="J63" s="98"/>
    </row>
    <row r="64" spans="2:10" ht="45" customHeight="1" x14ac:dyDescent="0.25">
      <c r="B64" s="92"/>
      <c r="C64" s="246" t="s">
        <v>137</v>
      </c>
      <c r="D64" s="255">
        <f>IF(SUM(H64:H86)=0,"",AVERAGE(H64:H86))</f>
        <v>95</v>
      </c>
      <c r="E64" s="244" t="s">
        <v>179</v>
      </c>
      <c r="F64" s="264">
        <f>IF(SUM(H64:H66)=0,"",AVERAGE(H64:H66))</f>
        <v>96.666666666666671</v>
      </c>
      <c r="G64" s="150" t="s">
        <v>138</v>
      </c>
      <c r="H64" s="154">
        <v>95</v>
      </c>
      <c r="I64" s="155"/>
      <c r="J64" s="98"/>
    </row>
    <row r="65" spans="2:10" ht="45" customHeight="1" x14ac:dyDescent="0.25">
      <c r="B65" s="92"/>
      <c r="C65" s="247"/>
      <c r="D65" s="256"/>
      <c r="E65" s="226"/>
      <c r="F65" s="262"/>
      <c r="G65" s="111" t="s">
        <v>139</v>
      </c>
      <c r="H65" s="126">
        <v>100</v>
      </c>
      <c r="I65" s="127"/>
      <c r="J65" s="98"/>
    </row>
    <row r="66" spans="2:10" ht="45" customHeight="1" x14ac:dyDescent="0.25">
      <c r="B66" s="92"/>
      <c r="C66" s="247"/>
      <c r="D66" s="256"/>
      <c r="E66" s="238"/>
      <c r="F66" s="265"/>
      <c r="G66" s="120" t="s">
        <v>140</v>
      </c>
      <c r="H66" s="133">
        <v>95</v>
      </c>
      <c r="I66" s="134"/>
      <c r="J66" s="98"/>
    </row>
    <row r="67" spans="2:10" ht="45" customHeight="1" x14ac:dyDescent="0.25">
      <c r="B67" s="92"/>
      <c r="C67" s="247"/>
      <c r="D67" s="256"/>
      <c r="E67" s="266" t="s">
        <v>210</v>
      </c>
      <c r="F67" s="267">
        <f>IF(SUM(H67:H68)=0,"",AVERAGE(H67:H68))</f>
        <v>100</v>
      </c>
      <c r="G67" s="146" t="s">
        <v>141</v>
      </c>
      <c r="H67" s="147">
        <v>100</v>
      </c>
      <c r="I67" s="148"/>
      <c r="J67" s="98"/>
    </row>
    <row r="68" spans="2:10" ht="45" customHeight="1" x14ac:dyDescent="0.25">
      <c r="B68" s="92"/>
      <c r="C68" s="247"/>
      <c r="D68" s="256"/>
      <c r="E68" s="266"/>
      <c r="F68" s="267"/>
      <c r="G68" s="146" t="s">
        <v>142</v>
      </c>
      <c r="H68" s="147">
        <v>100</v>
      </c>
      <c r="I68" s="148"/>
      <c r="J68" s="98"/>
    </row>
    <row r="69" spans="2:10" ht="45" customHeight="1" x14ac:dyDescent="0.25">
      <c r="B69" s="92"/>
      <c r="C69" s="247"/>
      <c r="D69" s="256"/>
      <c r="E69" s="225" t="s">
        <v>212</v>
      </c>
      <c r="F69" s="261">
        <f>IF(SUM(H69:H73)=0,"",AVERAGE(H69:H73))</f>
        <v>91</v>
      </c>
      <c r="G69" s="117" t="s">
        <v>143</v>
      </c>
      <c r="H69" s="131">
        <v>90</v>
      </c>
      <c r="I69" s="132"/>
      <c r="J69" s="98"/>
    </row>
    <row r="70" spans="2:10" ht="59.25" customHeight="1" x14ac:dyDescent="0.25">
      <c r="B70" s="92"/>
      <c r="C70" s="247"/>
      <c r="D70" s="256"/>
      <c r="E70" s="226"/>
      <c r="F70" s="262"/>
      <c r="G70" s="111" t="s">
        <v>144</v>
      </c>
      <c r="H70" s="126">
        <v>90</v>
      </c>
      <c r="I70" s="127"/>
      <c r="J70" s="98"/>
    </row>
    <row r="71" spans="2:10" ht="45" customHeight="1" x14ac:dyDescent="0.25">
      <c r="B71" s="92"/>
      <c r="C71" s="247"/>
      <c r="D71" s="256"/>
      <c r="E71" s="226"/>
      <c r="F71" s="262"/>
      <c r="G71" s="111" t="s">
        <v>145</v>
      </c>
      <c r="H71" s="126">
        <v>90</v>
      </c>
      <c r="I71" s="127"/>
      <c r="J71" s="98"/>
    </row>
    <row r="72" spans="2:10" ht="45" customHeight="1" x14ac:dyDescent="0.25">
      <c r="B72" s="92"/>
      <c r="C72" s="247"/>
      <c r="D72" s="256"/>
      <c r="E72" s="226"/>
      <c r="F72" s="262"/>
      <c r="G72" s="111" t="s">
        <v>146</v>
      </c>
      <c r="H72" s="126">
        <v>90</v>
      </c>
      <c r="I72" s="127"/>
      <c r="J72" s="98"/>
    </row>
    <row r="73" spans="2:10" ht="57" customHeight="1" x14ac:dyDescent="0.25">
      <c r="B73" s="92"/>
      <c r="C73" s="247"/>
      <c r="D73" s="256"/>
      <c r="E73" s="238"/>
      <c r="F73" s="265"/>
      <c r="G73" s="120" t="s">
        <v>147</v>
      </c>
      <c r="H73" s="133">
        <v>95</v>
      </c>
      <c r="I73" s="134"/>
      <c r="J73" s="98"/>
    </row>
    <row r="74" spans="2:10" ht="45" customHeight="1" x14ac:dyDescent="0.25">
      <c r="B74" s="92"/>
      <c r="C74" s="247"/>
      <c r="D74" s="256"/>
      <c r="E74" s="239" t="s">
        <v>211</v>
      </c>
      <c r="F74" s="252">
        <f>IF(SUM(H74:H81)=0,"",AVERAGE(H74:H81))</f>
        <v>95.625</v>
      </c>
      <c r="G74" s="135" t="s">
        <v>155</v>
      </c>
      <c r="H74" s="124">
        <v>95</v>
      </c>
      <c r="I74" s="125"/>
      <c r="J74" s="98"/>
    </row>
    <row r="75" spans="2:10" ht="45" customHeight="1" x14ac:dyDescent="0.25">
      <c r="B75" s="92"/>
      <c r="C75" s="247"/>
      <c r="D75" s="256"/>
      <c r="E75" s="240"/>
      <c r="F75" s="253"/>
      <c r="G75" s="136" t="s">
        <v>148</v>
      </c>
      <c r="H75" s="126">
        <v>95</v>
      </c>
      <c r="I75" s="127"/>
      <c r="J75" s="98"/>
    </row>
    <row r="76" spans="2:10" ht="45" customHeight="1" x14ac:dyDescent="0.25">
      <c r="B76" s="92"/>
      <c r="C76" s="247"/>
      <c r="D76" s="256"/>
      <c r="E76" s="240"/>
      <c r="F76" s="253"/>
      <c r="G76" s="136" t="s">
        <v>149</v>
      </c>
      <c r="H76" s="126">
        <v>95</v>
      </c>
      <c r="I76" s="127"/>
      <c r="J76" s="98"/>
    </row>
    <row r="77" spans="2:10" ht="45" customHeight="1" x14ac:dyDescent="0.25">
      <c r="B77" s="92"/>
      <c r="C77" s="247"/>
      <c r="D77" s="256"/>
      <c r="E77" s="240"/>
      <c r="F77" s="253"/>
      <c r="G77" s="136" t="s">
        <v>150</v>
      </c>
      <c r="H77" s="126">
        <v>95</v>
      </c>
      <c r="I77" s="127"/>
      <c r="J77" s="98"/>
    </row>
    <row r="78" spans="2:10" ht="45" customHeight="1" x14ac:dyDescent="0.25">
      <c r="B78" s="92"/>
      <c r="C78" s="247"/>
      <c r="D78" s="256"/>
      <c r="E78" s="240"/>
      <c r="F78" s="253"/>
      <c r="G78" s="136" t="s">
        <v>151</v>
      </c>
      <c r="H78" s="126">
        <v>100</v>
      </c>
      <c r="I78" s="127"/>
      <c r="J78" s="98"/>
    </row>
    <row r="79" spans="2:10" ht="45" customHeight="1" x14ac:dyDescent="0.25">
      <c r="B79" s="92"/>
      <c r="C79" s="247"/>
      <c r="D79" s="256"/>
      <c r="E79" s="240"/>
      <c r="F79" s="253"/>
      <c r="G79" s="136" t="s">
        <v>152</v>
      </c>
      <c r="H79" s="126">
        <v>100</v>
      </c>
      <c r="I79" s="127"/>
      <c r="J79" s="98"/>
    </row>
    <row r="80" spans="2:10" ht="57" customHeight="1" x14ac:dyDescent="0.25">
      <c r="B80" s="92"/>
      <c r="C80" s="247"/>
      <c r="D80" s="256"/>
      <c r="E80" s="240"/>
      <c r="F80" s="253"/>
      <c r="G80" s="136" t="s">
        <v>153</v>
      </c>
      <c r="H80" s="126">
        <v>95</v>
      </c>
      <c r="I80" s="127"/>
      <c r="J80" s="98"/>
    </row>
    <row r="81" spans="2:10" ht="45" customHeight="1" x14ac:dyDescent="0.25">
      <c r="B81" s="92"/>
      <c r="C81" s="247"/>
      <c r="D81" s="256"/>
      <c r="E81" s="241"/>
      <c r="F81" s="254"/>
      <c r="G81" s="145" t="s">
        <v>154</v>
      </c>
      <c r="H81" s="129">
        <v>90</v>
      </c>
      <c r="I81" s="130"/>
      <c r="J81" s="98"/>
    </row>
    <row r="82" spans="2:10" ht="45" customHeight="1" x14ac:dyDescent="0.25">
      <c r="B82" s="92"/>
      <c r="C82" s="247"/>
      <c r="D82" s="256"/>
      <c r="E82" s="225" t="s">
        <v>90</v>
      </c>
      <c r="F82" s="222">
        <f>IF(SUM(H82:H86)=0,"",AVERAGE(H82:H86))</f>
        <v>95</v>
      </c>
      <c r="G82" s="117" t="s">
        <v>156</v>
      </c>
      <c r="H82" s="131">
        <v>95</v>
      </c>
      <c r="I82" s="132"/>
      <c r="J82" s="98"/>
    </row>
    <row r="83" spans="2:10" ht="45" customHeight="1" x14ac:dyDescent="0.25">
      <c r="B83" s="92"/>
      <c r="C83" s="247"/>
      <c r="D83" s="256"/>
      <c r="E83" s="226"/>
      <c r="F83" s="223"/>
      <c r="G83" s="111" t="s">
        <v>157</v>
      </c>
      <c r="H83" s="126">
        <v>100</v>
      </c>
      <c r="I83" s="127"/>
      <c r="J83" s="98"/>
    </row>
    <row r="84" spans="2:10" ht="45" customHeight="1" x14ac:dyDescent="0.25">
      <c r="B84" s="92"/>
      <c r="C84" s="247"/>
      <c r="D84" s="256"/>
      <c r="E84" s="226"/>
      <c r="F84" s="223"/>
      <c r="G84" s="111" t="s">
        <v>158</v>
      </c>
      <c r="H84" s="126">
        <v>100</v>
      </c>
      <c r="I84" s="127"/>
      <c r="J84" s="98"/>
    </row>
    <row r="85" spans="2:10" ht="45" customHeight="1" x14ac:dyDescent="0.25">
      <c r="B85" s="92"/>
      <c r="C85" s="247"/>
      <c r="D85" s="256"/>
      <c r="E85" s="226"/>
      <c r="F85" s="223"/>
      <c r="G85" s="111" t="s">
        <v>159</v>
      </c>
      <c r="H85" s="126">
        <v>90</v>
      </c>
      <c r="I85" s="127"/>
      <c r="J85" s="98"/>
    </row>
    <row r="86" spans="2:10" ht="45" customHeight="1" thickBot="1" x14ac:dyDescent="0.3">
      <c r="B86" s="92"/>
      <c r="C86" s="248"/>
      <c r="D86" s="257"/>
      <c r="E86" s="242"/>
      <c r="F86" s="243"/>
      <c r="G86" s="153" t="s">
        <v>160</v>
      </c>
      <c r="H86" s="138">
        <v>90</v>
      </c>
      <c r="I86" s="139"/>
      <c r="J86" s="98"/>
    </row>
    <row r="87" spans="2:10" ht="45" customHeight="1" x14ac:dyDescent="0.25">
      <c r="B87" s="92"/>
      <c r="C87" s="246" t="s">
        <v>161</v>
      </c>
      <c r="D87" s="249">
        <f>IF(SUM(H87:H106)=0,"",AVERAGE(H87:H106))</f>
        <v>93</v>
      </c>
      <c r="E87" s="244" t="s">
        <v>180</v>
      </c>
      <c r="F87" s="245">
        <f>IF(SUM(H87:H89)=0,"",AVERAGE(H87:H89))</f>
        <v>95</v>
      </c>
      <c r="G87" s="150" t="s">
        <v>162</v>
      </c>
      <c r="H87" s="154">
        <v>95</v>
      </c>
      <c r="I87" s="155"/>
      <c r="J87" s="98"/>
    </row>
    <row r="88" spans="2:10" ht="45" customHeight="1" x14ac:dyDescent="0.25">
      <c r="B88" s="92"/>
      <c r="C88" s="247"/>
      <c r="D88" s="250"/>
      <c r="E88" s="226"/>
      <c r="F88" s="223"/>
      <c r="G88" s="111" t="s">
        <v>163</v>
      </c>
      <c r="H88" s="126">
        <v>95</v>
      </c>
      <c r="I88" s="127"/>
      <c r="J88" s="98"/>
    </row>
    <row r="89" spans="2:10" ht="45" customHeight="1" x14ac:dyDescent="0.25">
      <c r="B89" s="92"/>
      <c r="C89" s="247"/>
      <c r="D89" s="250"/>
      <c r="E89" s="238"/>
      <c r="F89" s="237"/>
      <c r="G89" s="120" t="s">
        <v>164</v>
      </c>
      <c r="H89" s="133">
        <v>95</v>
      </c>
      <c r="I89" s="134"/>
      <c r="J89" s="98"/>
    </row>
    <row r="90" spans="2:10" ht="45" customHeight="1" x14ac:dyDescent="0.25">
      <c r="B90" s="92"/>
      <c r="C90" s="247"/>
      <c r="D90" s="250"/>
      <c r="E90" s="239" t="s">
        <v>210</v>
      </c>
      <c r="F90" s="234">
        <f>IF(SUM(H90:H91)=0,"",AVERAGE(H90:H91))</f>
        <v>92.5</v>
      </c>
      <c r="G90" s="135" t="s">
        <v>181</v>
      </c>
      <c r="H90" s="124">
        <v>95</v>
      </c>
      <c r="I90" s="125"/>
      <c r="J90" s="98"/>
    </row>
    <row r="91" spans="2:10" ht="78.75" customHeight="1" x14ac:dyDescent="0.25">
      <c r="B91" s="92"/>
      <c r="C91" s="247"/>
      <c r="D91" s="250"/>
      <c r="E91" s="241"/>
      <c r="F91" s="236"/>
      <c r="G91" s="145" t="s">
        <v>182</v>
      </c>
      <c r="H91" s="129">
        <v>90</v>
      </c>
      <c r="I91" s="130"/>
      <c r="J91" s="98"/>
    </row>
    <row r="92" spans="2:10" ht="45" customHeight="1" x14ac:dyDescent="0.25">
      <c r="B92" s="92"/>
      <c r="C92" s="247"/>
      <c r="D92" s="250"/>
      <c r="E92" s="225" t="s">
        <v>212</v>
      </c>
      <c r="F92" s="222">
        <f>IF(SUM(H92:H97)=0,"",AVERAGE(H92:H97))</f>
        <v>90</v>
      </c>
      <c r="G92" s="117" t="s">
        <v>165</v>
      </c>
      <c r="H92" s="131">
        <v>90</v>
      </c>
      <c r="I92" s="132"/>
      <c r="J92" s="98"/>
    </row>
    <row r="93" spans="2:10" ht="45" customHeight="1" x14ac:dyDescent="0.25">
      <c r="B93" s="92"/>
      <c r="C93" s="247"/>
      <c r="D93" s="250"/>
      <c r="E93" s="226"/>
      <c r="F93" s="223"/>
      <c r="G93" s="111" t="s">
        <v>166</v>
      </c>
      <c r="H93" s="126">
        <v>90</v>
      </c>
      <c r="I93" s="127"/>
      <c r="J93" s="98"/>
    </row>
    <row r="94" spans="2:10" ht="45" customHeight="1" x14ac:dyDescent="0.25">
      <c r="B94" s="92"/>
      <c r="C94" s="247"/>
      <c r="D94" s="250"/>
      <c r="E94" s="226"/>
      <c r="F94" s="223"/>
      <c r="G94" s="111" t="s">
        <v>167</v>
      </c>
      <c r="H94" s="126">
        <v>80</v>
      </c>
      <c r="I94" s="127"/>
      <c r="J94" s="98"/>
    </row>
    <row r="95" spans="2:10" ht="45" customHeight="1" x14ac:dyDescent="0.25">
      <c r="B95" s="92"/>
      <c r="C95" s="247"/>
      <c r="D95" s="250"/>
      <c r="E95" s="226"/>
      <c r="F95" s="223"/>
      <c r="G95" s="111" t="s">
        <v>168</v>
      </c>
      <c r="H95" s="126">
        <v>90</v>
      </c>
      <c r="I95" s="127"/>
      <c r="J95" s="98"/>
    </row>
    <row r="96" spans="2:10" ht="45" customHeight="1" x14ac:dyDescent="0.25">
      <c r="B96" s="92"/>
      <c r="C96" s="247"/>
      <c r="D96" s="250"/>
      <c r="E96" s="226"/>
      <c r="F96" s="223"/>
      <c r="G96" s="111" t="s">
        <v>169</v>
      </c>
      <c r="H96" s="126">
        <v>100</v>
      </c>
      <c r="I96" s="127"/>
      <c r="J96" s="98"/>
    </row>
    <row r="97" spans="2:10" ht="45" customHeight="1" x14ac:dyDescent="0.25">
      <c r="B97" s="92"/>
      <c r="C97" s="247"/>
      <c r="D97" s="250"/>
      <c r="E97" s="238"/>
      <c r="F97" s="237"/>
      <c r="G97" s="120" t="s">
        <v>170</v>
      </c>
      <c r="H97" s="133">
        <v>90</v>
      </c>
      <c r="I97" s="134"/>
      <c r="J97" s="98"/>
    </row>
    <row r="98" spans="2:10" ht="45" customHeight="1" x14ac:dyDescent="0.25">
      <c r="B98" s="92"/>
      <c r="C98" s="247"/>
      <c r="D98" s="250"/>
      <c r="E98" s="239" t="s">
        <v>211</v>
      </c>
      <c r="F98" s="234">
        <f>IF(SUM(H98:H102)=0,"",AVERAGE(H98:H102))</f>
        <v>91</v>
      </c>
      <c r="G98" s="135" t="s">
        <v>171</v>
      </c>
      <c r="H98" s="124">
        <v>90</v>
      </c>
      <c r="I98" s="125"/>
      <c r="J98" s="98"/>
    </row>
    <row r="99" spans="2:10" ht="45" customHeight="1" x14ac:dyDescent="0.25">
      <c r="B99" s="92"/>
      <c r="C99" s="247"/>
      <c r="D99" s="250"/>
      <c r="E99" s="240"/>
      <c r="F99" s="235"/>
      <c r="G99" s="136" t="s">
        <v>172</v>
      </c>
      <c r="H99" s="126">
        <v>95</v>
      </c>
      <c r="I99" s="127"/>
      <c r="J99" s="98"/>
    </row>
    <row r="100" spans="2:10" ht="45" customHeight="1" x14ac:dyDescent="0.25">
      <c r="B100" s="92"/>
      <c r="C100" s="247"/>
      <c r="D100" s="250"/>
      <c r="E100" s="240"/>
      <c r="F100" s="235"/>
      <c r="G100" s="136" t="s">
        <v>173</v>
      </c>
      <c r="H100" s="126">
        <v>80</v>
      </c>
      <c r="I100" s="127"/>
      <c r="J100" s="98"/>
    </row>
    <row r="101" spans="2:10" ht="45" customHeight="1" x14ac:dyDescent="0.25">
      <c r="B101" s="92"/>
      <c r="C101" s="247"/>
      <c r="D101" s="250"/>
      <c r="E101" s="240"/>
      <c r="F101" s="235"/>
      <c r="G101" s="136" t="s">
        <v>174</v>
      </c>
      <c r="H101" s="126">
        <v>95</v>
      </c>
      <c r="I101" s="127"/>
      <c r="J101" s="98"/>
    </row>
    <row r="102" spans="2:10" ht="45" customHeight="1" x14ac:dyDescent="0.25">
      <c r="B102" s="92"/>
      <c r="C102" s="247"/>
      <c r="D102" s="250"/>
      <c r="E102" s="241"/>
      <c r="F102" s="236"/>
      <c r="G102" s="145" t="s">
        <v>178</v>
      </c>
      <c r="H102" s="129">
        <v>95</v>
      </c>
      <c r="I102" s="130"/>
      <c r="J102" s="98"/>
    </row>
    <row r="103" spans="2:10" ht="45" customHeight="1" x14ac:dyDescent="0.25">
      <c r="B103" s="92"/>
      <c r="C103" s="247"/>
      <c r="D103" s="250"/>
      <c r="E103" s="225" t="s">
        <v>90</v>
      </c>
      <c r="F103" s="222">
        <f>IF(SUM(H103:H106)=0,"",AVERAGE(H103:H106))</f>
        <v>98.75</v>
      </c>
      <c r="G103" s="117" t="s">
        <v>193</v>
      </c>
      <c r="H103" s="131">
        <v>100</v>
      </c>
      <c r="I103" s="132"/>
      <c r="J103" s="98"/>
    </row>
    <row r="104" spans="2:10" ht="45" customHeight="1" x14ac:dyDescent="0.25">
      <c r="B104" s="92"/>
      <c r="C104" s="247"/>
      <c r="D104" s="250"/>
      <c r="E104" s="226"/>
      <c r="F104" s="223"/>
      <c r="G104" s="111" t="s">
        <v>175</v>
      </c>
      <c r="H104" s="126">
        <v>100</v>
      </c>
      <c r="I104" s="127"/>
      <c r="J104" s="98"/>
    </row>
    <row r="105" spans="2:10" ht="45" customHeight="1" x14ac:dyDescent="0.25">
      <c r="B105" s="92"/>
      <c r="C105" s="247"/>
      <c r="D105" s="250"/>
      <c r="E105" s="226"/>
      <c r="F105" s="223"/>
      <c r="G105" s="111" t="s">
        <v>176</v>
      </c>
      <c r="H105" s="126">
        <v>100</v>
      </c>
      <c r="I105" s="127"/>
      <c r="J105" s="98"/>
    </row>
    <row r="106" spans="2:10" ht="45" customHeight="1" thickBot="1" x14ac:dyDescent="0.3">
      <c r="B106" s="92"/>
      <c r="C106" s="248"/>
      <c r="D106" s="251"/>
      <c r="E106" s="242"/>
      <c r="F106" s="243"/>
      <c r="G106" s="153" t="s">
        <v>177</v>
      </c>
      <c r="H106" s="138">
        <v>95</v>
      </c>
      <c r="I106" s="139"/>
      <c r="J106" s="98"/>
    </row>
    <row r="107" spans="2:10" ht="61.5" customHeight="1" thickBot="1" x14ac:dyDescent="0.3">
      <c r="B107" s="92"/>
      <c r="C107" s="228" t="s">
        <v>183</v>
      </c>
      <c r="D107" s="231">
        <f>IF(SUM(H107:H129)=0,"",AVERAGE(H107:H129))</f>
        <v>97.173913043478265</v>
      </c>
      <c r="E107" s="225" t="s">
        <v>184</v>
      </c>
      <c r="F107" s="222">
        <f>IF(SUM(H107:H115)=0,"",AVERAGE(H107:H115))</f>
        <v>98.333333333333329</v>
      </c>
      <c r="G107" s="117" t="s">
        <v>194</v>
      </c>
      <c r="H107" s="131">
        <v>95</v>
      </c>
      <c r="I107" s="132"/>
      <c r="J107" s="98"/>
    </row>
    <row r="108" spans="2:10" ht="45" customHeight="1" thickBot="1" x14ac:dyDescent="0.3">
      <c r="B108" s="92"/>
      <c r="C108" s="229"/>
      <c r="D108" s="232"/>
      <c r="E108" s="226"/>
      <c r="F108" s="223"/>
      <c r="G108" s="117" t="s">
        <v>185</v>
      </c>
      <c r="H108" s="126">
        <v>95</v>
      </c>
      <c r="I108" s="127"/>
      <c r="J108" s="98"/>
    </row>
    <row r="109" spans="2:10" ht="58.5" customHeight="1" thickBot="1" x14ac:dyDescent="0.3">
      <c r="B109" s="92"/>
      <c r="C109" s="229"/>
      <c r="D109" s="232"/>
      <c r="E109" s="226"/>
      <c r="F109" s="223"/>
      <c r="G109" s="117" t="s">
        <v>186</v>
      </c>
      <c r="H109" s="126">
        <v>95</v>
      </c>
      <c r="I109" s="127"/>
      <c r="J109" s="98"/>
    </row>
    <row r="110" spans="2:10" ht="45" customHeight="1" thickBot="1" x14ac:dyDescent="0.3">
      <c r="B110" s="92"/>
      <c r="C110" s="229"/>
      <c r="D110" s="232"/>
      <c r="E110" s="226"/>
      <c r="F110" s="223"/>
      <c r="G110" s="117" t="s">
        <v>187</v>
      </c>
      <c r="H110" s="126">
        <v>100</v>
      </c>
      <c r="I110" s="127"/>
      <c r="J110" s="98"/>
    </row>
    <row r="111" spans="2:10" ht="45" customHeight="1" thickBot="1" x14ac:dyDescent="0.3">
      <c r="B111" s="92"/>
      <c r="C111" s="229"/>
      <c r="D111" s="232"/>
      <c r="E111" s="226"/>
      <c r="F111" s="223"/>
      <c r="G111" s="117" t="s">
        <v>188</v>
      </c>
      <c r="H111" s="126">
        <v>100</v>
      </c>
      <c r="I111" s="127"/>
      <c r="J111" s="98"/>
    </row>
    <row r="112" spans="2:10" ht="45" customHeight="1" thickBot="1" x14ac:dyDescent="0.3">
      <c r="B112" s="92"/>
      <c r="C112" s="229"/>
      <c r="D112" s="232"/>
      <c r="E112" s="226"/>
      <c r="F112" s="223"/>
      <c r="G112" s="117" t="s">
        <v>189</v>
      </c>
      <c r="H112" s="126">
        <v>100</v>
      </c>
      <c r="I112" s="127"/>
      <c r="J112" s="98"/>
    </row>
    <row r="113" spans="2:10" ht="45" customHeight="1" thickBot="1" x14ac:dyDescent="0.3">
      <c r="B113" s="92"/>
      <c r="C113" s="229"/>
      <c r="D113" s="232"/>
      <c r="E113" s="226"/>
      <c r="F113" s="223"/>
      <c r="G113" s="117" t="s">
        <v>190</v>
      </c>
      <c r="H113" s="126">
        <v>100</v>
      </c>
      <c r="I113" s="127"/>
      <c r="J113" s="98"/>
    </row>
    <row r="114" spans="2:10" ht="45" customHeight="1" thickBot="1" x14ac:dyDescent="0.3">
      <c r="B114" s="92"/>
      <c r="C114" s="229"/>
      <c r="D114" s="232"/>
      <c r="E114" s="226"/>
      <c r="F114" s="223"/>
      <c r="G114" s="117" t="s">
        <v>191</v>
      </c>
      <c r="H114" s="126">
        <v>100</v>
      </c>
      <c r="I114" s="127"/>
      <c r="J114" s="98"/>
    </row>
    <row r="115" spans="2:10" ht="45" customHeight="1" thickBot="1" x14ac:dyDescent="0.3">
      <c r="B115" s="92"/>
      <c r="C115" s="229"/>
      <c r="D115" s="232"/>
      <c r="E115" s="238"/>
      <c r="F115" s="237"/>
      <c r="G115" s="120" t="s">
        <v>192</v>
      </c>
      <c r="H115" s="133">
        <v>100</v>
      </c>
      <c r="I115" s="134"/>
      <c r="J115" s="98"/>
    </row>
    <row r="116" spans="2:10" ht="45" customHeight="1" thickBot="1" x14ac:dyDescent="0.3">
      <c r="B116" s="92"/>
      <c r="C116" s="229"/>
      <c r="D116" s="232"/>
      <c r="E116" s="239" t="s">
        <v>210</v>
      </c>
      <c r="F116" s="234">
        <f>IF(SUM(H116:H118)=0,"",AVERAGE(H116:H118))</f>
        <v>96.666666666666671</v>
      </c>
      <c r="G116" s="135" t="s">
        <v>195</v>
      </c>
      <c r="H116" s="124">
        <v>95</v>
      </c>
      <c r="I116" s="125"/>
      <c r="J116" s="98"/>
    </row>
    <row r="117" spans="2:10" ht="55.5" customHeight="1" thickBot="1" x14ac:dyDescent="0.3">
      <c r="B117" s="92"/>
      <c r="C117" s="229"/>
      <c r="D117" s="232"/>
      <c r="E117" s="240"/>
      <c r="F117" s="235"/>
      <c r="G117" s="136" t="s">
        <v>196</v>
      </c>
      <c r="H117" s="126">
        <v>95</v>
      </c>
      <c r="I117" s="127"/>
      <c r="J117" s="98"/>
    </row>
    <row r="118" spans="2:10" ht="45" customHeight="1" thickBot="1" x14ac:dyDescent="0.3">
      <c r="B118" s="92"/>
      <c r="C118" s="229"/>
      <c r="D118" s="232"/>
      <c r="E118" s="241"/>
      <c r="F118" s="236"/>
      <c r="G118" s="145" t="s">
        <v>204</v>
      </c>
      <c r="H118" s="129">
        <v>100</v>
      </c>
      <c r="I118" s="130"/>
      <c r="J118" s="98"/>
    </row>
    <row r="119" spans="2:10" ht="45" customHeight="1" thickBot="1" x14ac:dyDescent="0.3">
      <c r="B119" s="92"/>
      <c r="C119" s="229"/>
      <c r="D119" s="232"/>
      <c r="E119" s="225" t="s">
        <v>212</v>
      </c>
      <c r="F119" s="222">
        <f>IF(SUM(H119:H121)=0,"",AVERAGE(H119:H121))</f>
        <v>95</v>
      </c>
      <c r="G119" s="117" t="s">
        <v>197</v>
      </c>
      <c r="H119" s="131">
        <v>95</v>
      </c>
      <c r="I119" s="132"/>
      <c r="J119" s="98"/>
    </row>
    <row r="120" spans="2:10" ht="45" customHeight="1" thickBot="1" x14ac:dyDescent="0.3">
      <c r="B120" s="92"/>
      <c r="C120" s="229"/>
      <c r="D120" s="232"/>
      <c r="E120" s="226"/>
      <c r="F120" s="223"/>
      <c r="G120" s="117" t="s">
        <v>198</v>
      </c>
      <c r="H120" s="126">
        <v>95</v>
      </c>
      <c r="I120" s="127"/>
      <c r="J120" s="98"/>
    </row>
    <row r="121" spans="2:10" ht="45" customHeight="1" thickBot="1" x14ac:dyDescent="0.3">
      <c r="B121" s="92"/>
      <c r="C121" s="229"/>
      <c r="D121" s="232"/>
      <c r="E121" s="238"/>
      <c r="F121" s="237"/>
      <c r="G121" s="120" t="s">
        <v>199</v>
      </c>
      <c r="H121" s="133">
        <v>95</v>
      </c>
      <c r="I121" s="134"/>
      <c r="J121" s="98"/>
    </row>
    <row r="122" spans="2:10" ht="45" customHeight="1" thickBot="1" x14ac:dyDescent="0.3">
      <c r="B122" s="92"/>
      <c r="C122" s="229"/>
      <c r="D122" s="232"/>
      <c r="E122" s="239" t="s">
        <v>211</v>
      </c>
      <c r="F122" s="234">
        <f>IF(SUM(H122:H125)=0,"",AVERAGE(H122:H125))</f>
        <v>95</v>
      </c>
      <c r="G122" s="135" t="s">
        <v>200</v>
      </c>
      <c r="H122" s="124">
        <v>95</v>
      </c>
      <c r="I122" s="125"/>
      <c r="J122" s="98"/>
    </row>
    <row r="123" spans="2:10" ht="45" customHeight="1" thickBot="1" x14ac:dyDescent="0.3">
      <c r="B123" s="92"/>
      <c r="C123" s="229"/>
      <c r="D123" s="232"/>
      <c r="E123" s="240"/>
      <c r="F123" s="235"/>
      <c r="G123" s="136" t="s">
        <v>201</v>
      </c>
      <c r="H123" s="126">
        <v>95</v>
      </c>
      <c r="I123" s="127"/>
      <c r="J123" s="98"/>
    </row>
    <row r="124" spans="2:10" ht="53.25" customHeight="1" thickBot="1" x14ac:dyDescent="0.3">
      <c r="B124" s="92"/>
      <c r="C124" s="229"/>
      <c r="D124" s="232"/>
      <c r="E124" s="240"/>
      <c r="F124" s="235"/>
      <c r="G124" s="136" t="s">
        <v>202</v>
      </c>
      <c r="H124" s="126">
        <v>95</v>
      </c>
      <c r="I124" s="127"/>
      <c r="J124" s="98"/>
    </row>
    <row r="125" spans="2:10" ht="45" customHeight="1" thickBot="1" x14ac:dyDescent="0.3">
      <c r="B125" s="92"/>
      <c r="C125" s="229"/>
      <c r="D125" s="232"/>
      <c r="E125" s="241"/>
      <c r="F125" s="236"/>
      <c r="G125" s="145" t="s">
        <v>203</v>
      </c>
      <c r="H125" s="129">
        <v>95</v>
      </c>
      <c r="I125" s="130"/>
      <c r="J125" s="98"/>
    </row>
    <row r="126" spans="2:10" ht="45" customHeight="1" thickBot="1" x14ac:dyDescent="0.3">
      <c r="B126" s="92"/>
      <c r="C126" s="229"/>
      <c r="D126" s="232"/>
      <c r="E126" s="225" t="s">
        <v>90</v>
      </c>
      <c r="F126" s="222">
        <f>IF(SUM(H126:H129)=0,"",AVERAGE(H126:H129))</f>
        <v>98.75</v>
      </c>
      <c r="G126" s="117" t="s">
        <v>205</v>
      </c>
      <c r="H126" s="131">
        <v>100</v>
      </c>
      <c r="I126" s="132"/>
      <c r="J126" s="98"/>
    </row>
    <row r="127" spans="2:10" ht="45" customHeight="1" thickBot="1" x14ac:dyDescent="0.3">
      <c r="B127" s="92"/>
      <c r="C127" s="229"/>
      <c r="D127" s="232"/>
      <c r="E127" s="226"/>
      <c r="F127" s="223"/>
      <c r="G127" s="117" t="s">
        <v>206</v>
      </c>
      <c r="H127" s="126">
        <v>100</v>
      </c>
      <c r="I127" s="127"/>
      <c r="J127" s="98"/>
    </row>
    <row r="128" spans="2:10" ht="45" customHeight="1" thickBot="1" x14ac:dyDescent="0.3">
      <c r="B128" s="92"/>
      <c r="C128" s="229"/>
      <c r="D128" s="232"/>
      <c r="E128" s="226"/>
      <c r="F128" s="223"/>
      <c r="G128" s="117" t="s">
        <v>207</v>
      </c>
      <c r="H128" s="126">
        <v>95</v>
      </c>
      <c r="I128" s="127"/>
      <c r="J128" s="98"/>
    </row>
    <row r="129" spans="2:10" ht="45" customHeight="1" x14ac:dyDescent="0.25">
      <c r="B129" s="92"/>
      <c r="C129" s="230"/>
      <c r="D129" s="233"/>
      <c r="E129" s="227"/>
      <c r="F129" s="224"/>
      <c r="G129" s="128" t="s">
        <v>208</v>
      </c>
      <c r="H129" s="129">
        <v>100</v>
      </c>
      <c r="I129" s="130"/>
      <c r="J129" s="98"/>
    </row>
    <row r="130" spans="2:10" ht="9" customHeight="1" thickBot="1" x14ac:dyDescent="0.3">
      <c r="B130" s="106"/>
      <c r="C130" s="102"/>
      <c r="D130" s="103"/>
      <c r="E130" s="103"/>
      <c r="F130" s="102"/>
      <c r="G130" s="104"/>
      <c r="H130" s="102"/>
      <c r="I130" s="102"/>
      <c r="J130" s="149"/>
    </row>
  </sheetData>
  <protectedRanges>
    <protectedRange sqref="I11:I129" name="Simulado_1"/>
    <protectedRange sqref="F11:F31 F58:F80 F33:F44 F46:F55" name="Actual_1"/>
    <protectedRange sqref="H11:H129" name="Simulado_1_1"/>
  </protectedRanges>
  <mergeCells count="72">
    <mergeCell ref="C11:C35"/>
    <mergeCell ref="D11:D35"/>
    <mergeCell ref="E36:E40"/>
    <mergeCell ref="F36:F40"/>
    <mergeCell ref="E20:E24"/>
    <mergeCell ref="F20:F24"/>
    <mergeCell ref="E25:E30"/>
    <mergeCell ref="F25:F30"/>
    <mergeCell ref="E11:E15"/>
    <mergeCell ref="F11:F15"/>
    <mergeCell ref="F16:F19"/>
    <mergeCell ref="E16:E19"/>
    <mergeCell ref="C4:I4"/>
    <mergeCell ref="G6:I6"/>
    <mergeCell ref="C7:F7"/>
    <mergeCell ref="G7:I7"/>
    <mergeCell ref="G9:G10"/>
    <mergeCell ref="H9:H10"/>
    <mergeCell ref="I9:I10"/>
    <mergeCell ref="C9:C10"/>
    <mergeCell ref="D9:D10"/>
    <mergeCell ref="E9:E10"/>
    <mergeCell ref="F9:F10"/>
    <mergeCell ref="C6:F6"/>
    <mergeCell ref="F41:F45"/>
    <mergeCell ref="E46:E49"/>
    <mergeCell ref="F46:F49"/>
    <mergeCell ref="E31:E35"/>
    <mergeCell ref="F31:F35"/>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C87:C106"/>
    <mergeCell ref="D87:D106"/>
    <mergeCell ref="E82:E86"/>
    <mergeCell ref="E64:E66"/>
    <mergeCell ref="E74:E81"/>
    <mergeCell ref="E98:E102"/>
    <mergeCell ref="F98:F102"/>
    <mergeCell ref="E103:E106"/>
    <mergeCell ref="F103:F106"/>
    <mergeCell ref="F107:F115"/>
    <mergeCell ref="E87:E89"/>
    <mergeCell ref="F87:F89"/>
    <mergeCell ref="E92:E97"/>
    <mergeCell ref="F90:F91"/>
    <mergeCell ref="F92:F97"/>
    <mergeCell ref="E90:E91"/>
    <mergeCell ref="F126:F129"/>
    <mergeCell ref="E126:E129"/>
    <mergeCell ref="C107:C129"/>
    <mergeCell ref="D107:D129"/>
    <mergeCell ref="F116:F118"/>
    <mergeCell ref="F119:F121"/>
    <mergeCell ref="E119:E121"/>
    <mergeCell ref="E122:E125"/>
    <mergeCell ref="F122:F125"/>
    <mergeCell ref="E107:E115"/>
    <mergeCell ref="E116:E118"/>
  </mergeCells>
  <conditionalFormatting sqref="D11">
    <cfRule type="cellIs" dxfId="389" priority="826" operator="between">
      <formula>80.4</formula>
      <formula>100</formula>
    </cfRule>
    <cfRule type="cellIs" dxfId="388" priority="827" operator="between">
      <formula>60.5</formula>
      <formula>80.4</formula>
    </cfRule>
    <cfRule type="cellIs" dxfId="387" priority="828" operator="between">
      <formula>40.5</formula>
      <formula>60.4</formula>
    </cfRule>
    <cfRule type="cellIs" dxfId="386" priority="829" operator="between">
      <formula>20.5</formula>
      <formula>40.4</formula>
    </cfRule>
    <cfRule type="cellIs" dxfId="385" priority="830" operator="between">
      <formula>0</formula>
      <formula>20.4</formula>
    </cfRule>
  </conditionalFormatting>
  <conditionalFormatting sqref="F11 F31 F25 F16 F20">
    <cfRule type="cellIs" dxfId="384" priority="821" operator="between">
      <formula>81</formula>
      <formula>100</formula>
    </cfRule>
    <cfRule type="cellIs" dxfId="383" priority="822" operator="between">
      <formula>61</formula>
      <formula>80.99</formula>
    </cfRule>
    <cfRule type="cellIs" dxfId="382" priority="823" operator="between">
      <formula>0</formula>
      <formula>20.9</formula>
    </cfRule>
    <cfRule type="cellIs" dxfId="381" priority="824" operator="between">
      <formula>21</formula>
      <formula>40.99</formula>
    </cfRule>
    <cfRule type="cellIs" dxfId="380" priority="825" operator="between">
      <formula>41</formula>
      <formula>60.99</formula>
    </cfRule>
  </conditionalFormatting>
  <conditionalFormatting sqref="G7:I7">
    <cfRule type="cellIs" dxfId="379" priority="816" operator="between">
      <formula>80.5</formula>
      <formula>100</formula>
    </cfRule>
    <cfRule type="cellIs" dxfId="378" priority="817" operator="between">
      <formula>60.5</formula>
      <formula>80.4</formula>
    </cfRule>
    <cfRule type="cellIs" dxfId="377" priority="818" operator="between">
      <formula>40.5</formula>
      <formula>60.4</formula>
    </cfRule>
    <cfRule type="cellIs" dxfId="376" priority="819" operator="between">
      <formula>20.5</formula>
      <formula>40.4</formula>
    </cfRule>
    <cfRule type="cellIs" dxfId="375" priority="820" operator="between">
      <formula>0</formula>
      <formula>20.4</formula>
    </cfRule>
  </conditionalFormatting>
  <conditionalFormatting sqref="F11 F16 F20 F25 F31">
    <cfRule type="cellIs" dxfId="374" priority="811" operator="between">
      <formula>80.5</formula>
      <formula>100</formula>
    </cfRule>
    <cfRule type="cellIs" dxfId="373" priority="812" operator="between">
      <formula>60.5</formula>
      <formula>80.4</formula>
    </cfRule>
    <cfRule type="cellIs" dxfId="372" priority="813" operator="between">
      <formula>0.1</formula>
      <formula>20.4</formula>
    </cfRule>
    <cfRule type="cellIs" dxfId="371" priority="814" operator="between">
      <formula>20.5</formula>
      <formula>40.4</formula>
    </cfRule>
    <cfRule type="cellIs" dxfId="370" priority="815" operator="between">
      <formula>40.5</formula>
      <formula>60.4</formula>
    </cfRule>
  </conditionalFormatting>
  <conditionalFormatting sqref="F36 F50 F41">
    <cfRule type="cellIs" dxfId="369" priority="731" operator="between">
      <formula>81</formula>
      <formula>100</formula>
    </cfRule>
    <cfRule type="cellIs" dxfId="368" priority="732" operator="between">
      <formula>61</formula>
      <formula>80.99</formula>
    </cfRule>
    <cfRule type="cellIs" dxfId="367" priority="733" operator="between">
      <formula>0</formula>
      <formula>20.9</formula>
    </cfRule>
    <cfRule type="cellIs" dxfId="366" priority="734" operator="between">
      <formula>21</formula>
      <formula>40.99</formula>
    </cfRule>
    <cfRule type="cellIs" dxfId="365" priority="735" operator="between">
      <formula>41</formula>
      <formula>60.99</formula>
    </cfRule>
  </conditionalFormatting>
  <conditionalFormatting sqref="F11:F129">
    <cfRule type="cellIs" dxfId="364" priority="726" operator="between">
      <formula>80.5</formula>
      <formula>100</formula>
    </cfRule>
    <cfRule type="cellIs" dxfId="363" priority="727" operator="between">
      <formula>60.5</formula>
      <formula>80.4</formula>
    </cfRule>
    <cfRule type="cellIs" dxfId="362" priority="728" operator="between">
      <formula>0.1</formula>
      <formula>20.4</formula>
    </cfRule>
    <cfRule type="cellIs" dxfId="361" priority="729" operator="between">
      <formula>20.5</formula>
      <formula>40.4</formula>
    </cfRule>
    <cfRule type="cellIs" dxfId="360" priority="730" operator="between">
      <formula>40.5</formula>
      <formula>60.4</formula>
    </cfRule>
  </conditionalFormatting>
  <conditionalFormatting sqref="D11:D129">
    <cfRule type="cellIs" dxfId="359" priority="736" operator="between">
      <formula>80.4</formula>
      <formula>100</formula>
    </cfRule>
    <cfRule type="cellIs" dxfId="358" priority="737" operator="between">
      <formula>60.5</formula>
      <formula>80.4</formula>
    </cfRule>
    <cfRule type="cellIs" dxfId="357" priority="738" operator="between">
      <formula>40.5</formula>
      <formula>60.4</formula>
    </cfRule>
    <cfRule type="cellIs" dxfId="356" priority="739" operator="between">
      <formula>20.5</formula>
      <formula>40.4</formula>
    </cfRule>
    <cfRule type="cellIs" dxfId="355" priority="740" operator="between">
      <formula>0.1</formula>
      <formula>20.4</formula>
    </cfRule>
  </conditionalFormatting>
  <conditionalFormatting sqref="H24:H29 H31:H35 H74:H81 H11:H22">
    <cfRule type="cellIs" dxfId="354" priority="346" operator="between">
      <formula>81</formula>
      <formula>100</formula>
    </cfRule>
    <cfRule type="cellIs" dxfId="353" priority="347" operator="between">
      <formula>61</formula>
      <formula>80</formula>
    </cfRule>
    <cfRule type="cellIs" dxfId="352" priority="348" operator="between">
      <formula>41</formula>
      <formula>60</formula>
    </cfRule>
    <cfRule type="cellIs" dxfId="351" priority="349" operator="between">
      <formula>21</formula>
      <formula>40</formula>
    </cfRule>
    <cfRule type="cellIs" dxfId="350" priority="350" operator="between">
      <formula>1</formula>
      <formula>20</formula>
    </cfRule>
  </conditionalFormatting>
  <conditionalFormatting sqref="H23">
    <cfRule type="cellIs" dxfId="349" priority="336" operator="between">
      <formula>81</formula>
      <formula>100</formula>
    </cfRule>
    <cfRule type="cellIs" dxfId="348" priority="337" operator="between">
      <formula>61</formula>
      <formula>80</formula>
    </cfRule>
    <cfRule type="cellIs" dxfId="347" priority="338" operator="between">
      <formula>41</formula>
      <formula>60</formula>
    </cfRule>
    <cfRule type="cellIs" dxfId="346" priority="339" operator="between">
      <formula>21</formula>
      <formula>40</formula>
    </cfRule>
    <cfRule type="cellIs" dxfId="345" priority="340" operator="between">
      <formula>1</formula>
      <formula>20</formula>
    </cfRule>
  </conditionalFormatting>
  <conditionalFormatting sqref="H30">
    <cfRule type="cellIs" dxfId="344" priority="326" operator="between">
      <formula>81</formula>
      <formula>100</formula>
    </cfRule>
    <cfRule type="cellIs" dxfId="343" priority="327" operator="between">
      <formula>61</formula>
      <formula>80</formula>
    </cfRule>
    <cfRule type="cellIs" dxfId="342" priority="328" operator="between">
      <formula>41</formula>
      <formula>60</formula>
    </cfRule>
    <cfRule type="cellIs" dxfId="341" priority="329" operator="between">
      <formula>21</formula>
      <formula>40</formula>
    </cfRule>
    <cfRule type="cellIs" dxfId="340" priority="330" operator="between">
      <formula>1</formula>
      <formula>20</formula>
    </cfRule>
  </conditionalFormatting>
  <conditionalFormatting sqref="H49:H54 H36:H41 H45:H47 H56:H63">
    <cfRule type="cellIs" dxfId="339" priority="316" operator="between">
      <formula>81</formula>
      <formula>100</formula>
    </cfRule>
    <cfRule type="cellIs" dxfId="338" priority="317" operator="between">
      <formula>61</formula>
      <formula>80</formula>
    </cfRule>
    <cfRule type="cellIs" dxfId="337" priority="318" operator="between">
      <formula>41</formula>
      <formula>60</formula>
    </cfRule>
    <cfRule type="cellIs" dxfId="336" priority="319" operator="between">
      <formula>21</formula>
      <formula>40</formula>
    </cfRule>
    <cfRule type="cellIs" dxfId="335" priority="320" operator="between">
      <formula>1</formula>
      <formula>20</formula>
    </cfRule>
  </conditionalFormatting>
  <conditionalFormatting sqref="H24:H29 H31:H35 H74:H81 H11:H22">
    <cfRule type="cellIs" dxfId="334" priority="341" operator="between">
      <formula>81</formula>
      <formula>100</formula>
    </cfRule>
    <cfRule type="cellIs" dxfId="333" priority="342" operator="between">
      <formula>61</formula>
      <formula>80</formula>
    </cfRule>
    <cfRule type="cellIs" dxfId="332" priority="343" operator="between">
      <formula>41</formula>
      <formula>60</formula>
    </cfRule>
    <cfRule type="cellIs" dxfId="331" priority="344" operator="between">
      <formula>21</formula>
      <formula>40</formula>
    </cfRule>
    <cfRule type="cellIs" dxfId="330" priority="345" operator="between">
      <formula>1</formula>
      <formula>20</formula>
    </cfRule>
  </conditionalFormatting>
  <conditionalFormatting sqref="H23">
    <cfRule type="cellIs" dxfId="329" priority="331" operator="between">
      <formula>81</formula>
      <formula>100</formula>
    </cfRule>
    <cfRule type="cellIs" dxfId="328" priority="332" operator="between">
      <formula>61</formula>
      <formula>80</formula>
    </cfRule>
    <cfRule type="cellIs" dxfId="327" priority="333" operator="between">
      <formula>41</formula>
      <formula>60</formula>
    </cfRule>
    <cfRule type="cellIs" dxfId="326" priority="334" operator="between">
      <formula>21</formula>
      <formula>40</formula>
    </cfRule>
    <cfRule type="cellIs" dxfId="325" priority="335" operator="between">
      <formula>1</formula>
      <formula>20</formula>
    </cfRule>
  </conditionalFormatting>
  <conditionalFormatting sqref="H30">
    <cfRule type="cellIs" dxfId="324" priority="321" operator="between">
      <formula>81</formula>
      <formula>100</formula>
    </cfRule>
    <cfRule type="cellIs" dxfId="323" priority="322" operator="between">
      <formula>61</formula>
      <formula>80</formula>
    </cfRule>
    <cfRule type="cellIs" dxfId="322" priority="323" operator="between">
      <formula>41</formula>
      <formula>60</formula>
    </cfRule>
    <cfRule type="cellIs" dxfId="321" priority="324" operator="between">
      <formula>21</formula>
      <formula>40</formula>
    </cfRule>
    <cfRule type="cellIs" dxfId="320" priority="325" operator="between">
      <formula>1</formula>
      <formula>20</formula>
    </cfRule>
  </conditionalFormatting>
  <conditionalFormatting sqref="H49:H54 H36:H41 H45:H47 H56:H63">
    <cfRule type="cellIs" dxfId="319" priority="311" operator="between">
      <formula>81</formula>
      <formula>100</formula>
    </cfRule>
    <cfRule type="cellIs" dxfId="318" priority="312" operator="between">
      <formula>61</formula>
      <formula>80</formula>
    </cfRule>
    <cfRule type="cellIs" dxfId="317" priority="313" operator="between">
      <formula>41</formula>
      <formula>60</formula>
    </cfRule>
    <cfRule type="cellIs" dxfId="316" priority="314" operator="between">
      <formula>21</formula>
      <formula>40</formula>
    </cfRule>
    <cfRule type="cellIs" dxfId="315" priority="315" operator="between">
      <formula>1</formula>
      <formula>20</formula>
    </cfRule>
  </conditionalFormatting>
  <conditionalFormatting sqref="H48">
    <cfRule type="cellIs" dxfId="314" priority="306" operator="between">
      <formula>81</formula>
      <formula>100</formula>
    </cfRule>
    <cfRule type="cellIs" dxfId="313" priority="307" operator="between">
      <formula>61</formula>
      <formula>80</formula>
    </cfRule>
    <cfRule type="cellIs" dxfId="312" priority="308" operator="between">
      <formula>41</formula>
      <formula>60</formula>
    </cfRule>
    <cfRule type="cellIs" dxfId="311" priority="309" operator="between">
      <formula>21</formula>
      <formula>40</formula>
    </cfRule>
    <cfRule type="cellIs" dxfId="310" priority="310" operator="between">
      <formula>1</formula>
      <formula>20</formula>
    </cfRule>
  </conditionalFormatting>
  <conditionalFormatting sqref="H48">
    <cfRule type="cellIs" dxfId="309" priority="301" operator="between">
      <formula>81</formula>
      <formula>100</formula>
    </cfRule>
    <cfRule type="cellIs" dxfId="308" priority="302" operator="between">
      <formula>61</formula>
      <formula>80</formula>
    </cfRule>
    <cfRule type="cellIs" dxfId="307" priority="303" operator="between">
      <formula>41</formula>
      <formula>60</formula>
    </cfRule>
    <cfRule type="cellIs" dxfId="306" priority="304" operator="between">
      <formula>21</formula>
      <formula>40</formula>
    </cfRule>
    <cfRule type="cellIs" dxfId="305" priority="305" operator="between">
      <formula>1</formula>
      <formula>20</formula>
    </cfRule>
  </conditionalFormatting>
  <conditionalFormatting sqref="H55">
    <cfRule type="cellIs" dxfId="304" priority="296" operator="between">
      <formula>81</formula>
      <formula>100</formula>
    </cfRule>
    <cfRule type="cellIs" dxfId="303" priority="297" operator="between">
      <formula>61</formula>
      <formula>80</formula>
    </cfRule>
    <cfRule type="cellIs" dxfId="302" priority="298" operator="between">
      <formula>41</formula>
      <formula>60</formula>
    </cfRule>
    <cfRule type="cellIs" dxfId="301" priority="299" operator="between">
      <formula>21</formula>
      <formula>40</formula>
    </cfRule>
    <cfRule type="cellIs" dxfId="300" priority="300" operator="between">
      <formula>1</formula>
      <formula>20</formula>
    </cfRule>
  </conditionalFormatting>
  <conditionalFormatting sqref="H55">
    <cfRule type="cellIs" dxfId="299" priority="291" operator="between">
      <formula>81</formula>
      <formula>100</formula>
    </cfRule>
    <cfRule type="cellIs" dxfId="298" priority="292" operator="between">
      <formula>61</formula>
      <formula>80</formula>
    </cfRule>
    <cfRule type="cellIs" dxfId="297" priority="293" operator="between">
      <formula>41</formula>
      <formula>60</formula>
    </cfRule>
    <cfRule type="cellIs" dxfId="296" priority="294" operator="between">
      <formula>21</formula>
      <formula>40</formula>
    </cfRule>
    <cfRule type="cellIs" dxfId="295" priority="295" operator="between">
      <formula>1</formula>
      <formula>20</formula>
    </cfRule>
  </conditionalFormatting>
  <conditionalFormatting sqref="H42:H44">
    <cfRule type="cellIs" dxfId="294" priority="286" operator="between">
      <formula>81</formula>
      <formula>100</formula>
    </cfRule>
    <cfRule type="cellIs" dxfId="293" priority="287" operator="between">
      <formula>61</formula>
      <formula>80</formula>
    </cfRule>
    <cfRule type="cellIs" dxfId="292" priority="288" operator="between">
      <formula>41</formula>
      <formula>60</formula>
    </cfRule>
    <cfRule type="cellIs" dxfId="291" priority="289" operator="between">
      <formula>21</formula>
      <formula>40</formula>
    </cfRule>
    <cfRule type="cellIs" dxfId="290" priority="290" operator="between">
      <formula>1</formula>
      <formula>20</formula>
    </cfRule>
  </conditionalFormatting>
  <conditionalFormatting sqref="H42:H44">
    <cfRule type="cellIs" dxfId="289" priority="281" operator="between">
      <formula>81</formula>
      <formula>100</formula>
    </cfRule>
    <cfRule type="cellIs" dxfId="288" priority="282" operator="between">
      <formula>61</formula>
      <formula>80</formula>
    </cfRule>
    <cfRule type="cellIs" dxfId="287" priority="283" operator="between">
      <formula>41</formula>
      <formula>60</formula>
    </cfRule>
    <cfRule type="cellIs" dxfId="286" priority="284" operator="between">
      <formula>21</formula>
      <formula>40</formula>
    </cfRule>
    <cfRule type="cellIs" dxfId="285" priority="285" operator="between">
      <formula>1</formula>
      <formula>20</formula>
    </cfRule>
  </conditionalFormatting>
  <conditionalFormatting sqref="H66">
    <cfRule type="cellIs" dxfId="284" priority="266" operator="between">
      <formula>81</formula>
      <formula>100</formula>
    </cfRule>
    <cfRule type="cellIs" dxfId="283" priority="267" operator="between">
      <formula>61</formula>
      <formula>80</formula>
    </cfRule>
    <cfRule type="cellIs" dxfId="282" priority="268" operator="between">
      <formula>41</formula>
      <formula>60</formula>
    </cfRule>
    <cfRule type="cellIs" dxfId="281" priority="269" operator="between">
      <formula>21</formula>
      <formula>40</formula>
    </cfRule>
    <cfRule type="cellIs" dxfId="280" priority="270" operator="between">
      <formula>1</formula>
      <formula>20</formula>
    </cfRule>
  </conditionalFormatting>
  <conditionalFormatting sqref="H66">
    <cfRule type="cellIs" dxfId="279" priority="261" operator="between">
      <formula>81</formula>
      <formula>100</formula>
    </cfRule>
    <cfRule type="cellIs" dxfId="278" priority="262" operator="between">
      <formula>61</formula>
      <formula>80</formula>
    </cfRule>
    <cfRule type="cellIs" dxfId="277" priority="263" operator="between">
      <formula>41</formula>
      <formula>60</formula>
    </cfRule>
    <cfRule type="cellIs" dxfId="276" priority="264" operator="between">
      <formula>21</formula>
      <formula>40</formula>
    </cfRule>
    <cfRule type="cellIs" dxfId="275" priority="265" operator="between">
      <formula>1</formula>
      <formula>20</formula>
    </cfRule>
  </conditionalFormatting>
  <conditionalFormatting sqref="H64:H65">
    <cfRule type="cellIs" dxfId="274" priority="276" operator="between">
      <formula>81</formula>
      <formula>100</formula>
    </cfRule>
    <cfRule type="cellIs" dxfId="273" priority="277" operator="between">
      <formula>61</formula>
      <formula>80</formula>
    </cfRule>
    <cfRule type="cellIs" dxfId="272" priority="278" operator="between">
      <formula>41</formula>
      <formula>60</formula>
    </cfRule>
    <cfRule type="cellIs" dxfId="271" priority="279" operator="between">
      <formula>21</formula>
      <formula>40</formula>
    </cfRule>
    <cfRule type="cellIs" dxfId="270" priority="280" operator="between">
      <formula>1</formula>
      <formula>20</formula>
    </cfRule>
  </conditionalFormatting>
  <conditionalFormatting sqref="H64:H65">
    <cfRule type="cellIs" dxfId="269" priority="271" operator="between">
      <formula>81</formula>
      <formula>100</formula>
    </cfRule>
    <cfRule type="cellIs" dxfId="268" priority="272" operator="between">
      <formula>61</formula>
      <formula>80</formula>
    </cfRule>
    <cfRule type="cellIs" dxfId="267" priority="273" operator="between">
      <formula>41</formula>
      <formula>60</formula>
    </cfRule>
    <cfRule type="cellIs" dxfId="266" priority="274" operator="between">
      <formula>21</formula>
      <formula>40</formula>
    </cfRule>
    <cfRule type="cellIs" dxfId="265" priority="275" operator="between">
      <formula>1</formula>
      <formula>20</formula>
    </cfRule>
  </conditionalFormatting>
  <conditionalFormatting sqref="H68">
    <cfRule type="cellIs" dxfId="264" priority="246" operator="between">
      <formula>81</formula>
      <formula>100</formula>
    </cfRule>
    <cfRule type="cellIs" dxfId="263" priority="247" operator="between">
      <formula>61</formula>
      <formula>80</formula>
    </cfRule>
    <cfRule type="cellIs" dxfId="262" priority="248" operator="between">
      <formula>41</formula>
      <formula>60</formula>
    </cfRule>
    <cfRule type="cellIs" dxfId="261" priority="249" operator="between">
      <formula>21</formula>
      <formula>40</formula>
    </cfRule>
    <cfRule type="cellIs" dxfId="260" priority="250" operator="between">
      <formula>1</formula>
      <formula>20</formula>
    </cfRule>
  </conditionalFormatting>
  <conditionalFormatting sqref="H68">
    <cfRule type="cellIs" dxfId="259" priority="241" operator="between">
      <formula>81</formula>
      <formula>100</formula>
    </cfRule>
    <cfRule type="cellIs" dxfId="258" priority="242" operator="between">
      <formula>61</formula>
      <formula>80</formula>
    </cfRule>
    <cfRule type="cellIs" dxfId="257" priority="243" operator="between">
      <formula>41</formula>
      <formula>60</formula>
    </cfRule>
    <cfRule type="cellIs" dxfId="256" priority="244" operator="between">
      <formula>21</formula>
      <formula>40</formula>
    </cfRule>
    <cfRule type="cellIs" dxfId="255" priority="245" operator="between">
      <formula>1</formula>
      <formula>20</formula>
    </cfRule>
  </conditionalFormatting>
  <conditionalFormatting sqref="H69:H73">
    <cfRule type="cellIs" dxfId="254" priority="236" operator="between">
      <formula>81</formula>
      <formula>100</formula>
    </cfRule>
    <cfRule type="cellIs" dxfId="253" priority="237" operator="between">
      <formula>61</formula>
      <formula>80</formula>
    </cfRule>
    <cfRule type="cellIs" dxfId="252" priority="238" operator="between">
      <formula>41</formula>
      <formula>60</formula>
    </cfRule>
    <cfRule type="cellIs" dxfId="251" priority="239" operator="between">
      <formula>21</formula>
      <formula>40</formula>
    </cfRule>
    <cfRule type="cellIs" dxfId="250" priority="240" operator="between">
      <formula>1</formula>
      <formula>20</formula>
    </cfRule>
  </conditionalFormatting>
  <conditionalFormatting sqref="H69:H73">
    <cfRule type="cellIs" dxfId="249" priority="231" operator="between">
      <formula>81</formula>
      <formula>100</formula>
    </cfRule>
    <cfRule type="cellIs" dxfId="248" priority="232" operator="between">
      <formula>61</formula>
      <formula>80</formula>
    </cfRule>
    <cfRule type="cellIs" dxfId="247" priority="233" operator="between">
      <formula>41</formula>
      <formula>60</formula>
    </cfRule>
    <cfRule type="cellIs" dxfId="246" priority="234" operator="between">
      <formula>21</formula>
      <formula>40</formula>
    </cfRule>
    <cfRule type="cellIs" dxfId="245" priority="235" operator="between">
      <formula>1</formula>
      <formula>20</formula>
    </cfRule>
  </conditionalFormatting>
  <conditionalFormatting sqref="H67">
    <cfRule type="cellIs" dxfId="244" priority="256" operator="between">
      <formula>81</formula>
      <formula>100</formula>
    </cfRule>
    <cfRule type="cellIs" dxfId="243" priority="257" operator="between">
      <formula>61</formula>
      <formula>80</formula>
    </cfRule>
    <cfRule type="cellIs" dxfId="242" priority="258" operator="between">
      <formula>41</formula>
      <formula>60</formula>
    </cfRule>
    <cfRule type="cellIs" dxfId="241" priority="259" operator="between">
      <formula>21</formula>
      <formula>40</formula>
    </cfRule>
    <cfRule type="cellIs" dxfId="240" priority="260" operator="between">
      <formula>1</formula>
      <formula>20</formula>
    </cfRule>
  </conditionalFormatting>
  <conditionalFormatting sqref="H67">
    <cfRule type="cellIs" dxfId="239" priority="251" operator="between">
      <formula>81</formula>
      <formula>100</formula>
    </cfRule>
    <cfRule type="cellIs" dxfId="238" priority="252" operator="between">
      <formula>61</formula>
      <formula>80</formula>
    </cfRule>
    <cfRule type="cellIs" dxfId="237" priority="253" operator="between">
      <formula>41</formula>
      <formula>60</formula>
    </cfRule>
    <cfRule type="cellIs" dxfId="236" priority="254" operator="between">
      <formula>21</formula>
      <formula>40</formula>
    </cfRule>
    <cfRule type="cellIs" dxfId="235" priority="255" operator="between">
      <formula>1</formula>
      <formula>20</formula>
    </cfRule>
  </conditionalFormatting>
  <conditionalFormatting sqref="H82:H86">
    <cfRule type="cellIs" dxfId="234" priority="226" operator="between">
      <formula>81</formula>
      <formula>100</formula>
    </cfRule>
    <cfRule type="cellIs" dxfId="233" priority="227" operator="between">
      <formula>61</formula>
      <formula>80</formula>
    </cfRule>
    <cfRule type="cellIs" dxfId="232" priority="228" operator="between">
      <formula>41</formula>
      <formula>60</formula>
    </cfRule>
    <cfRule type="cellIs" dxfId="231" priority="229" operator="between">
      <formula>21</formula>
      <formula>40</formula>
    </cfRule>
    <cfRule type="cellIs" dxfId="230" priority="230" operator="between">
      <formula>1</formula>
      <formula>20</formula>
    </cfRule>
  </conditionalFormatting>
  <conditionalFormatting sqref="H82:H86">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H87:H89">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H87:H89">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H90:H91">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H90:H91">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H96:H97">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H96:H97">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H92:H95">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H92:H95">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H101:H102">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H101:H102">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H98:H100">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H98:H100">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H106">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H106">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H103:H105">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H103:H105">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H115">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H115">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H112:H114">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H112:H114">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H129">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H129">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H126:H128">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H126:H128">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H110">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H110">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H107:H109">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H107:H109">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H119">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H119">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H116:H118">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H116:H118">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H122:H124">
    <cfRule type="cellIs" dxfId="64" priority="56" operator="between">
      <formula>81</formula>
      <formula>100</formula>
    </cfRule>
    <cfRule type="cellIs" dxfId="63" priority="57" operator="between">
      <formula>61</formula>
      <formula>80</formula>
    </cfRule>
    <cfRule type="cellIs" dxfId="62" priority="58" operator="between">
      <formula>41</formula>
      <formula>60</formula>
    </cfRule>
    <cfRule type="cellIs" dxfId="61" priority="59" operator="between">
      <formula>21</formula>
      <formula>40</formula>
    </cfRule>
    <cfRule type="cellIs" dxfId="60" priority="60" operator="between">
      <formula>1</formula>
      <formula>20</formula>
    </cfRule>
  </conditionalFormatting>
  <conditionalFormatting sqref="H122:H124">
    <cfRule type="cellIs" dxfId="59" priority="51" operator="between">
      <formula>81</formula>
      <formula>100</formula>
    </cfRule>
    <cfRule type="cellIs" dxfId="58" priority="52" operator="between">
      <formula>61</formula>
      <formula>80</formula>
    </cfRule>
    <cfRule type="cellIs" dxfId="57" priority="53" operator="between">
      <formula>41</formula>
      <formula>60</formula>
    </cfRule>
    <cfRule type="cellIs" dxfId="56" priority="54" operator="between">
      <formula>21</formula>
      <formula>40</formula>
    </cfRule>
    <cfRule type="cellIs" dxfId="55" priority="55" operator="between">
      <formula>1</formula>
      <formula>20</formula>
    </cfRule>
  </conditionalFormatting>
  <conditionalFormatting sqref="H111">
    <cfRule type="cellIs" dxfId="54" priority="46" operator="between">
      <formula>81</formula>
      <formula>100</formula>
    </cfRule>
    <cfRule type="cellIs" dxfId="53" priority="47" operator="between">
      <formula>61</formula>
      <formula>80</formula>
    </cfRule>
    <cfRule type="cellIs" dxfId="52" priority="48" operator="between">
      <formula>41</formula>
      <formula>60</formula>
    </cfRule>
    <cfRule type="cellIs" dxfId="51" priority="49" operator="between">
      <formula>21</formula>
      <formula>40</formula>
    </cfRule>
    <cfRule type="cellIs" dxfId="50" priority="50" operator="between">
      <formula>1</formula>
      <formula>20</formula>
    </cfRule>
  </conditionalFormatting>
  <conditionalFormatting sqref="H111">
    <cfRule type="cellIs" dxfId="49" priority="41" operator="between">
      <formula>81</formula>
      <formula>100</formula>
    </cfRule>
    <cfRule type="cellIs" dxfId="48" priority="42" operator="between">
      <formula>61</formula>
      <formula>80</formula>
    </cfRule>
    <cfRule type="cellIs" dxfId="47" priority="43" operator="between">
      <formula>41</formula>
      <formula>60</formula>
    </cfRule>
    <cfRule type="cellIs" dxfId="46" priority="44" operator="between">
      <formula>21</formula>
      <formula>40</formula>
    </cfRule>
    <cfRule type="cellIs" dxfId="45" priority="45" operator="between">
      <formula>1</formula>
      <formula>20</formula>
    </cfRule>
  </conditionalFormatting>
  <conditionalFormatting sqref="H121">
    <cfRule type="cellIs" dxfId="44" priority="36" operator="between">
      <formula>81</formula>
      <formula>100</formula>
    </cfRule>
    <cfRule type="cellIs" dxfId="43" priority="37" operator="between">
      <formula>61</formula>
      <formula>80</formula>
    </cfRule>
    <cfRule type="cellIs" dxfId="42" priority="38" operator="between">
      <formula>41</formula>
      <formula>60</formula>
    </cfRule>
    <cfRule type="cellIs" dxfId="41" priority="39" operator="between">
      <formula>21</formula>
      <formula>40</formula>
    </cfRule>
    <cfRule type="cellIs" dxfId="40" priority="40" operator="between">
      <formula>1</formula>
      <formula>20</formula>
    </cfRule>
  </conditionalFormatting>
  <conditionalFormatting sqref="H121">
    <cfRule type="cellIs" dxfId="39" priority="31" operator="between">
      <formula>81</formula>
      <formula>100</formula>
    </cfRule>
    <cfRule type="cellIs" dxfId="38" priority="32" operator="between">
      <formula>61</formula>
      <formula>80</formula>
    </cfRule>
    <cfRule type="cellIs" dxfId="37" priority="33" operator="between">
      <formula>41</formula>
      <formula>60</formula>
    </cfRule>
    <cfRule type="cellIs" dxfId="36" priority="34" operator="between">
      <formula>21</formula>
      <formula>40</formula>
    </cfRule>
    <cfRule type="cellIs" dxfId="35" priority="35" operator="between">
      <formula>1</formula>
      <formula>20</formula>
    </cfRule>
  </conditionalFormatting>
  <conditionalFormatting sqref="H120">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onditionalFormatting>
  <conditionalFormatting sqref="H120">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H125">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H11:H129">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H23">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H23">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4">
    <dataValidation type="whole" allowBlank="1" showInputMessage="1" showErrorMessage="1" error="ERROR. VALOR NO ACEPTADO" sqref="H11:H129">
      <formula1>0</formula1>
      <formula2>100</formula2>
    </dataValidation>
    <dataValidation type="whole" operator="equal" allowBlank="1" showInputMessage="1" showErrorMessage="1" error="ERROR. NO DEBE DILIGENCIAR ESTAS CELDAS" sqref="F11:F129">
      <formula1>99999999999999900000</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 CELDA" sqref="G7:I7">
      <formula1>9999999998</formula1>
    </dataValidation>
  </dataValidations>
  <pageMargins left="0.7" right="0.7" top="0.75" bottom="0.75" header="0.3" footer="0.3"/>
  <pageSetup orientation="portrait" horizontalDpi="4294967294" verticalDpi="300" r:id="rId1"/>
  <ignoredErrors>
    <ignoredError sqref="F11:F129 D11:D1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80" zoomScaleNormal="80" workbookViewId="0">
      <selection activeCell="C3" sqref="C3:T3"/>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12" t="s">
        <v>45</v>
      </c>
      <c r="D3" s="212"/>
      <c r="E3" s="212"/>
      <c r="F3" s="212"/>
      <c r="G3" s="212"/>
      <c r="H3" s="212"/>
      <c r="I3" s="212"/>
      <c r="J3" s="212"/>
      <c r="K3" s="212"/>
      <c r="L3" s="212"/>
      <c r="M3" s="212"/>
      <c r="N3" s="212"/>
      <c r="O3" s="212"/>
      <c r="P3" s="212"/>
      <c r="Q3" s="212"/>
      <c r="R3" s="212"/>
      <c r="S3" s="212"/>
      <c r="T3" s="212"/>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208"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+Autodiagnóstico!G7</f>
        <v>94.957983193277315</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208" t="s">
        <v>69</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f>+Autodiagnóstico!D11</f>
        <v>91.8</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f>+Autodiagnóstico!D36</f>
        <v>97.321428571428569</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f>+Autodiagnóstico!D64</f>
        <v>95</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f>+Autodiagnóstico!D87</f>
        <v>93</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f>+Autodiagnóstico!D107</f>
        <v>97.173913043478265</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208"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311" t="s">
        <v>70</v>
      </c>
      <c r="L51" s="311"/>
      <c r="M51" s="311"/>
      <c r="N51" s="311"/>
      <c r="O51" s="39"/>
      <c r="P51" s="39"/>
      <c r="Q51" s="39"/>
      <c r="R51" s="39"/>
      <c r="S51" s="39"/>
      <c r="T51" s="39"/>
      <c r="U51" s="38"/>
    </row>
    <row r="52" spans="2:21" ht="15" customHeight="1" x14ac:dyDescent="0.25">
      <c r="B52" s="37"/>
      <c r="G52" s="39"/>
      <c r="H52" s="39"/>
      <c r="J52" s="310" t="str">
        <f>+Autodiagnóstico!C11</f>
        <v>Ambiente de Control</v>
      </c>
      <c r="K52" s="310"/>
      <c r="L52" s="310"/>
      <c r="M52" s="310"/>
      <c r="N52" s="310"/>
      <c r="O52" s="310"/>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f>+Autodiagnóstico!F11</f>
        <v>89</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f>+Autodiagnóstico!F16</f>
        <v>92.5</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f>+Autodiagnóstico!F20</f>
        <v>92</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f>+Autodiagnóstico!F25</f>
        <v>89.166666666666671</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f>+Autodiagnóstico!F31</f>
        <v>97</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311" t="s">
        <v>71</v>
      </c>
      <c r="L76" s="311"/>
      <c r="M76" s="311"/>
      <c r="N76" s="311"/>
      <c r="O76" s="39"/>
      <c r="P76" s="39"/>
      <c r="Q76" s="39"/>
      <c r="R76" s="39"/>
      <c r="S76" s="39"/>
      <c r="T76" s="39"/>
      <c r="U76" s="38"/>
    </row>
    <row r="77" spans="2:21" ht="16.5" x14ac:dyDescent="0.25">
      <c r="B77" s="37"/>
      <c r="C77" s="39"/>
      <c r="D77" s="39"/>
      <c r="E77" s="39"/>
      <c r="F77" s="39"/>
      <c r="G77" s="39"/>
      <c r="H77" s="39"/>
      <c r="J77" s="310" t="str">
        <f>+Autodiagnóstico!C36</f>
        <v>Gestión de los riesgos institucionales</v>
      </c>
      <c r="K77" s="310"/>
      <c r="L77" s="310"/>
      <c r="M77" s="310"/>
      <c r="N77" s="310"/>
      <c r="O77" s="310"/>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f>+Autodiagnóstico!F36</f>
        <v>96</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f>+Autodiagnóstico!F41</f>
        <v>99</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f>+Autodiagnóstico!F46</f>
        <v>98.75</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f>+Autodiagnóstico!F50</f>
        <v>95.555555555555557</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f>+Autodiagnóstico!F59</f>
        <v>99</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311" t="s">
        <v>72</v>
      </c>
      <c r="L101" s="311"/>
      <c r="M101" s="311"/>
      <c r="N101" s="311"/>
      <c r="O101" s="39"/>
      <c r="P101" s="39"/>
      <c r="Q101" s="39"/>
      <c r="R101" s="39"/>
      <c r="S101" s="39"/>
      <c r="T101" s="39"/>
      <c r="U101" s="38"/>
    </row>
    <row r="102" spans="2:21" ht="16.5" x14ac:dyDescent="0.25">
      <c r="B102" s="37"/>
      <c r="C102" s="39"/>
      <c r="D102" s="39"/>
      <c r="E102" s="39"/>
      <c r="F102" s="39"/>
      <c r="G102" s="39"/>
      <c r="H102" s="39"/>
      <c r="I102" s="39"/>
      <c r="J102" s="72"/>
      <c r="K102" s="310" t="str">
        <f>+Autodiagnóstico!C64</f>
        <v xml:space="preserve">Actividades de Control </v>
      </c>
      <c r="L102" s="310"/>
      <c r="M102" s="310"/>
      <c r="N102" s="310"/>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f>+Autodiagnóstico!F64</f>
        <v>96.666666666666671</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f>+Autodiagnóstico!F67</f>
        <v>100</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f>+Autodiagnóstico!F69</f>
        <v>91</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f>+Autodiagnóstico!F74</f>
        <v>95.625</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f>+Autodiagnóstico!F82</f>
        <v>95</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311" t="s">
        <v>73</v>
      </c>
      <c r="L126" s="311"/>
      <c r="M126" s="311"/>
      <c r="N126" s="311"/>
      <c r="O126" s="39"/>
      <c r="P126" s="39"/>
      <c r="Q126" s="39"/>
      <c r="R126" s="39"/>
      <c r="S126" s="39"/>
      <c r="T126" s="39"/>
      <c r="U126" s="38"/>
    </row>
    <row r="127" spans="2:21" ht="16.5" x14ac:dyDescent="0.25">
      <c r="B127" s="37"/>
      <c r="C127" s="39"/>
      <c r="D127" s="39"/>
      <c r="E127" s="39"/>
      <c r="F127" s="39"/>
      <c r="G127" s="39"/>
      <c r="H127" s="39"/>
      <c r="I127" s="39"/>
      <c r="J127" s="72"/>
      <c r="K127" s="310" t="str">
        <f>+Autodiagnóstico!C87</f>
        <v>Información y Comunicación</v>
      </c>
      <c r="L127" s="310"/>
      <c r="M127" s="310"/>
      <c r="N127" s="310"/>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f>+Autodiagnóstico!F87</f>
        <v>95</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f>+Autodiagnóstico!F90</f>
        <v>92.5</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f>+Autodiagnóstico!F92</f>
        <v>90</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f>+Autodiagnóstico!F98</f>
        <v>91</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f>+Autodiagnóstico!F103</f>
        <v>98.75</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311" t="s">
        <v>74</v>
      </c>
      <c r="L150" s="311"/>
      <c r="M150" s="311"/>
      <c r="N150" s="311"/>
      <c r="O150" s="39"/>
      <c r="P150" s="39"/>
      <c r="Q150" s="39"/>
      <c r="R150" s="39"/>
      <c r="S150" s="39"/>
      <c r="T150" s="39"/>
      <c r="U150" s="38"/>
    </row>
    <row r="151" spans="2:21" ht="16.5" x14ac:dyDescent="0.25">
      <c r="B151" s="37"/>
      <c r="C151" s="39"/>
      <c r="D151" s="39"/>
      <c r="E151" s="39"/>
      <c r="F151" s="39"/>
      <c r="G151" s="39"/>
      <c r="H151" s="39"/>
      <c r="I151" s="39"/>
      <c r="J151" s="39"/>
      <c r="K151" s="310" t="str">
        <f>+Autodiagnóstico!C107</f>
        <v xml:space="preserve">Monitoreo o supervisión continua </v>
      </c>
      <c r="L151" s="310"/>
      <c r="M151" s="310"/>
      <c r="N151" s="310"/>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f>+Autodiagnóstico!F107</f>
        <v>98.333333333333329</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f>+Autodiagnóstico!F116</f>
        <v>96.666666666666671</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f>+Autodiagnóstico!F119</f>
        <v>95</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f>+Autodiagnóstico!F122</f>
        <v>95</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f>+Autodiagnóstico!F126</f>
        <v>98.75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309" t="s">
        <v>29</v>
      </c>
      <c r="L181" s="309"/>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topLeftCell="A6" zoomScale="80" zoomScaleNormal="80" workbookViewId="0">
      <selection activeCell="E8" sqref="E8"/>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80" t="s">
        <v>77</v>
      </c>
      <c r="D4" s="280"/>
      <c r="E4" s="280"/>
      <c r="F4" s="280"/>
      <c r="G4" s="280"/>
      <c r="H4" s="280"/>
      <c r="I4" s="280"/>
      <c r="J4" s="280"/>
      <c r="K4" s="280"/>
      <c r="L4" s="280"/>
      <c r="M4" s="280"/>
      <c r="N4" s="26"/>
    </row>
    <row r="5" spans="2:14" ht="12" customHeight="1" thickBot="1" x14ac:dyDescent="0.3">
      <c r="B5" s="25"/>
      <c r="C5" s="6"/>
      <c r="D5" s="6"/>
      <c r="E5" s="6"/>
      <c r="F5" s="7"/>
      <c r="G5" s="6"/>
      <c r="H5" s="6"/>
      <c r="I5" s="6"/>
      <c r="J5" s="6"/>
      <c r="K5" s="6"/>
      <c r="L5" s="6"/>
      <c r="M5" s="6"/>
      <c r="N5" s="26"/>
    </row>
    <row r="6" spans="2:14" ht="32.25" customHeight="1" x14ac:dyDescent="0.25">
      <c r="B6" s="25"/>
      <c r="C6" s="320" t="s">
        <v>68</v>
      </c>
      <c r="D6" s="322" t="s">
        <v>215</v>
      </c>
      <c r="E6" s="322" t="s">
        <v>3</v>
      </c>
      <c r="F6" s="322" t="s">
        <v>28</v>
      </c>
      <c r="G6" s="332" t="s">
        <v>0</v>
      </c>
      <c r="H6" s="332" t="s">
        <v>1</v>
      </c>
      <c r="I6" s="332" t="s">
        <v>75</v>
      </c>
      <c r="J6" s="330" t="s">
        <v>76</v>
      </c>
      <c r="K6" s="326" t="s">
        <v>40</v>
      </c>
      <c r="L6" s="328" t="s">
        <v>41</v>
      </c>
      <c r="M6" s="324" t="s">
        <v>42</v>
      </c>
      <c r="N6" s="26"/>
    </row>
    <row r="7" spans="2:14" ht="36" customHeight="1" thickBot="1" x14ac:dyDescent="0.3">
      <c r="B7" s="27"/>
      <c r="C7" s="321"/>
      <c r="D7" s="323"/>
      <c r="E7" s="323"/>
      <c r="F7" s="323"/>
      <c r="G7" s="333"/>
      <c r="H7" s="333"/>
      <c r="I7" s="333"/>
      <c r="J7" s="331"/>
      <c r="K7" s="327"/>
      <c r="L7" s="329"/>
      <c r="M7" s="325"/>
      <c r="N7" s="26"/>
    </row>
    <row r="8" spans="2:14" ht="54.95" customHeight="1" x14ac:dyDescent="0.25">
      <c r="B8" s="319"/>
      <c r="C8" s="334" t="s">
        <v>80</v>
      </c>
      <c r="D8" s="340" t="s">
        <v>85</v>
      </c>
      <c r="E8" s="167" t="str">
        <f>+Autodiagnóstico!G11</f>
        <v>Demostrar el compromiso con la integridad (valores) y principios del servicio público, por parte detodos los servidores de la entidad, independientemente de las funciones que desepeñan</v>
      </c>
      <c r="F8" s="168">
        <f>+Autodiagnóstico!H11</f>
        <v>75</v>
      </c>
      <c r="G8" s="162"/>
      <c r="H8" s="163"/>
      <c r="I8" s="163"/>
      <c r="J8" s="163"/>
      <c r="K8" s="209" t="s">
        <v>219</v>
      </c>
      <c r="L8" s="209" t="s">
        <v>222</v>
      </c>
      <c r="M8" s="187"/>
      <c r="N8" s="26"/>
    </row>
    <row r="9" spans="2:14" ht="54.95" customHeight="1" x14ac:dyDescent="0.25">
      <c r="B9" s="319"/>
      <c r="C9" s="335"/>
      <c r="D9" s="341"/>
      <c r="E9" s="166" t="str">
        <f>+Autodiagnóstico!G12</f>
        <v>Cumplir las funciones de supervisión del desempeño del Sistema de Control Interno y determinar las mejoras a que haya lugar, por parte del Comité Institucional de Coordinación de Control Interno</v>
      </c>
      <c r="F9" s="165">
        <f>+Autodiagnóstico!H12</f>
        <v>95</v>
      </c>
      <c r="G9" s="162"/>
      <c r="H9" s="163"/>
      <c r="I9" s="163"/>
      <c r="J9" s="163"/>
      <c r="K9" s="163"/>
      <c r="L9" s="163"/>
      <c r="M9" s="180"/>
      <c r="N9" s="26"/>
    </row>
    <row r="10" spans="2:14" ht="54.95" customHeight="1" x14ac:dyDescent="0.25">
      <c r="B10" s="319"/>
      <c r="C10" s="335"/>
      <c r="D10" s="341"/>
      <c r="E10" s="166" t="str">
        <f>+Autodiagnóstico!G13</f>
        <v xml:space="preserve">Asumir la responsabilidad y el compromiso de establecer los niveles de responsabilidad y autoridad apropiados para la consecución de los objetivos institucionales, por parte de la alta dirección </v>
      </c>
      <c r="F10" s="165">
        <f>+Autodiagnóstico!H13</f>
        <v>95</v>
      </c>
      <c r="G10" s="162"/>
      <c r="H10" s="163"/>
      <c r="I10" s="163"/>
      <c r="J10" s="163"/>
      <c r="K10" s="163"/>
      <c r="L10" s="163"/>
      <c r="M10" s="180"/>
      <c r="N10" s="26"/>
    </row>
    <row r="11" spans="2:14" ht="54.95" customHeight="1" x14ac:dyDescent="0.25">
      <c r="B11" s="319"/>
      <c r="C11" s="335"/>
      <c r="D11" s="341"/>
      <c r="E11" s="166" t="str">
        <f>+Autodiagnóstico!G14</f>
        <v>Dar carácter estratégico a la gestión del talento humano de manera que todas sus actividades estén alineadas con los objetivos de la entidad</v>
      </c>
      <c r="F11" s="165">
        <f>+Autodiagnóstico!H14</f>
        <v>85</v>
      </c>
      <c r="G11" s="162"/>
      <c r="H11" s="163"/>
      <c r="I11" s="163"/>
      <c r="J11" s="163"/>
      <c r="K11" s="163"/>
      <c r="L11" s="163"/>
      <c r="M11" s="180"/>
      <c r="N11" s="26"/>
    </row>
    <row r="12" spans="2:14" ht="54.95" customHeight="1" x14ac:dyDescent="0.25">
      <c r="B12" s="319"/>
      <c r="C12" s="335"/>
      <c r="D12" s="341"/>
      <c r="E12" s="169" t="str">
        <f>+Autodiagnóstico!G15</f>
        <v>Asignar en personas idóneas, las responsabilidades para la gestión de los riesgos y del control</v>
      </c>
      <c r="F12" s="170">
        <f>+Autodiagnóstico!H15</f>
        <v>95</v>
      </c>
      <c r="G12" s="171"/>
      <c r="H12" s="172"/>
      <c r="I12" s="172"/>
      <c r="J12" s="172"/>
      <c r="K12" s="172"/>
      <c r="L12" s="172"/>
      <c r="M12" s="186"/>
      <c r="N12" s="26"/>
    </row>
    <row r="13" spans="2:14" ht="54.95" customHeight="1" x14ac:dyDescent="0.25">
      <c r="B13" s="319"/>
      <c r="C13" s="335"/>
      <c r="D13" s="342" t="s">
        <v>210</v>
      </c>
      <c r="E13" s="175" t="str">
        <f>+Autodiagnóstico!G16</f>
        <v>Cumplir con los estándares de conducta y la práctica de los principios del servicio público</v>
      </c>
      <c r="F13" s="176">
        <f>+Autodiagnóstico!H16</f>
        <v>90</v>
      </c>
      <c r="G13" s="177"/>
      <c r="H13" s="178"/>
      <c r="I13" s="178"/>
      <c r="J13" s="178"/>
      <c r="K13" s="178"/>
      <c r="L13" s="178"/>
      <c r="M13" s="179"/>
      <c r="N13" s="26"/>
    </row>
    <row r="14" spans="2:14" ht="54.95" customHeight="1" x14ac:dyDescent="0.25">
      <c r="B14" s="319"/>
      <c r="C14" s="335"/>
      <c r="D14" s="341"/>
      <c r="E14" s="166" t="str">
        <f>+Autodiagnóstico!G17</f>
        <v>Orientar el Direccionamiento Estratégico y la Planeación Institucional</v>
      </c>
      <c r="F14" s="165">
        <f>+Autodiagnóstico!H17</f>
        <v>100</v>
      </c>
      <c r="G14" s="162"/>
      <c r="H14" s="163"/>
      <c r="I14" s="163"/>
      <c r="J14" s="163"/>
      <c r="K14" s="163"/>
      <c r="L14" s="163"/>
      <c r="M14" s="180"/>
      <c r="N14" s="26"/>
    </row>
    <row r="15" spans="2:14" ht="54.95" customHeight="1" x14ac:dyDescent="0.25">
      <c r="B15" s="319"/>
      <c r="C15" s="335"/>
      <c r="D15" s="341"/>
      <c r="E15" s="166" t="str">
        <f>+Autodiagnóstico!G18</f>
        <v>Determinar las políticas y estrategias que aseguran que la estructura, procesos, autoridad y responsabilidad estén claramente definidas para el logro de los objetivos de la entidad</v>
      </c>
      <c r="F15" s="165">
        <f>+Autodiagnóstico!H18</f>
        <v>100</v>
      </c>
      <c r="G15" s="162"/>
      <c r="H15" s="163"/>
      <c r="I15" s="163"/>
      <c r="J15" s="163"/>
      <c r="K15" s="163"/>
      <c r="L15" s="163"/>
      <c r="M15" s="180"/>
      <c r="N15" s="26"/>
    </row>
    <row r="16" spans="2:14" ht="54.95" customHeight="1" x14ac:dyDescent="0.25">
      <c r="B16" s="319"/>
      <c r="C16" s="335"/>
      <c r="D16" s="343"/>
      <c r="E16" s="181" t="str">
        <f>+Autodiagnóstico!G19</f>
        <v>Desarrollar los mecanismos incorporados en la Gestión Estratégica del Talento Humano</v>
      </c>
      <c r="F16" s="182">
        <f>+Autodiagnóstico!H19</f>
        <v>80</v>
      </c>
      <c r="G16" s="183"/>
      <c r="H16" s="184"/>
      <c r="I16" s="184"/>
      <c r="J16" s="184"/>
      <c r="K16" s="210" t="s">
        <v>220</v>
      </c>
      <c r="L16" s="210" t="s">
        <v>221</v>
      </c>
      <c r="M16" s="185"/>
      <c r="N16" s="26"/>
    </row>
    <row r="17" spans="2:14" ht="54.95" customHeight="1" x14ac:dyDescent="0.25">
      <c r="B17" s="319"/>
      <c r="C17" s="335"/>
      <c r="D17" s="341" t="s">
        <v>212</v>
      </c>
      <c r="E17" s="167" t="str">
        <f>+Autodiagnóstico!G20</f>
        <v>Promover y cumplir, a través de su ejemplo, los estándares de conducta y la práctica de los principios del servicio público, en el marco de integridad</v>
      </c>
      <c r="F17" s="168">
        <f>+Autodiagnóstico!H20</f>
        <v>90</v>
      </c>
      <c r="G17" s="173"/>
      <c r="H17" s="174"/>
      <c r="I17" s="174"/>
      <c r="J17" s="174"/>
      <c r="K17" s="174"/>
      <c r="L17" s="174"/>
      <c r="M17" s="187"/>
      <c r="N17" s="26"/>
    </row>
    <row r="18" spans="2:14" ht="54.95" customHeight="1" x14ac:dyDescent="0.25">
      <c r="B18" s="319"/>
      <c r="C18" s="335"/>
      <c r="D18" s="341"/>
      <c r="E18" s="166" t="str">
        <f>+Autodiagnóstico!G21</f>
        <v>Evaluar el cumplimiento de los estándares de conducta y la práctica de la integridad (valores) y principios del servicio público de sus equipos de trabajo</v>
      </c>
      <c r="F18" s="165">
        <f>+Autodiagnóstico!H21</f>
        <v>90</v>
      </c>
      <c r="G18" s="162"/>
      <c r="H18" s="163"/>
      <c r="I18" s="163"/>
      <c r="J18" s="163"/>
      <c r="K18" s="163"/>
      <c r="L18" s="163"/>
      <c r="M18" s="180"/>
      <c r="N18" s="26"/>
    </row>
    <row r="19" spans="2:14" ht="54.95" customHeight="1" x14ac:dyDescent="0.25">
      <c r="B19" s="319"/>
      <c r="C19" s="335"/>
      <c r="D19" s="341"/>
      <c r="E19" s="166" t="str">
        <f>+Autodiagnóstico!G22</f>
        <v>Proveer información a la alta dirección sobre el funcionamiento de la entidad y el desempeño de los responsables en el cumplimiento de los objetivos, para tomar decisiones a que haya lugar</v>
      </c>
      <c r="F19" s="165">
        <f>+Autodiagnóstico!H22</f>
        <v>100</v>
      </c>
      <c r="G19" s="162"/>
      <c r="H19" s="163"/>
      <c r="I19" s="163"/>
      <c r="J19" s="163"/>
      <c r="K19" s="163"/>
      <c r="L19" s="163"/>
      <c r="M19" s="180"/>
      <c r="N19" s="26"/>
    </row>
    <row r="20" spans="2:14" ht="54.95" customHeight="1" x14ac:dyDescent="0.25">
      <c r="B20" s="319"/>
      <c r="C20" s="335"/>
      <c r="D20" s="341"/>
      <c r="E20" s="166" t="str">
        <f>+Autodiagnóstico!G23</f>
        <v>Cumplir las políticas y estrategias establecidas para el desarrollo de los servidores a su cargo, evaluar su desempeño y establecer las medidas de mejora</v>
      </c>
      <c r="F20" s="165">
        <f>+Autodiagnóstico!H23</f>
        <v>90</v>
      </c>
      <c r="G20" s="162"/>
      <c r="H20" s="163"/>
      <c r="I20" s="163"/>
      <c r="J20" s="163"/>
      <c r="K20" s="163"/>
      <c r="L20" s="163"/>
      <c r="M20" s="180"/>
      <c r="N20" s="26"/>
    </row>
    <row r="21" spans="2:14" ht="54.95" customHeight="1" x14ac:dyDescent="0.25">
      <c r="B21" s="319"/>
      <c r="C21" s="335"/>
      <c r="D21" s="341"/>
      <c r="E21" s="169" t="str">
        <f>+Autodiagnóstico!G24</f>
        <v>Asegurar que las personas y actividades a su cargo, estén adecuadamente alineadas con la administración</v>
      </c>
      <c r="F21" s="170">
        <f>+Autodiagnóstico!H24</f>
        <v>90</v>
      </c>
      <c r="G21" s="171"/>
      <c r="H21" s="172"/>
      <c r="I21" s="172"/>
      <c r="J21" s="172"/>
      <c r="K21" s="172"/>
      <c r="L21" s="172"/>
      <c r="M21" s="186"/>
      <c r="N21" s="26"/>
    </row>
    <row r="22" spans="2:14" ht="54.95" customHeight="1" x14ac:dyDescent="0.25">
      <c r="B22" s="319"/>
      <c r="C22" s="335"/>
      <c r="D22" s="342" t="s">
        <v>211</v>
      </c>
      <c r="E22" s="175" t="str">
        <f>+Autodiagnóstico!G25</f>
        <v>Aplicar los estándares de conducta e Integridad (valores) y los principios del servicio público</v>
      </c>
      <c r="F22" s="176">
        <f>+Autodiagnóstico!H25</f>
        <v>85</v>
      </c>
      <c r="G22" s="177"/>
      <c r="H22" s="178"/>
      <c r="I22" s="178"/>
      <c r="J22" s="178"/>
      <c r="K22" s="178"/>
      <c r="L22" s="178"/>
      <c r="M22" s="179"/>
      <c r="N22" s="26"/>
    </row>
    <row r="23" spans="2:14" ht="54.95" customHeight="1" x14ac:dyDescent="0.25">
      <c r="B23" s="319"/>
      <c r="C23" s="335"/>
      <c r="D23" s="341"/>
      <c r="E23" s="166" t="str">
        <f>+Autodiagnóstico!G26</f>
        <v>Facilitar la implementación, monitorear la apropiación de dichos estándares por parte de los servidores públicos y alertar a los líderes de proceso, cuando sea el caso</v>
      </c>
      <c r="F23" s="165">
        <f>+Autodiagnóstico!H26</f>
        <v>90</v>
      </c>
      <c r="G23" s="162"/>
      <c r="H23" s="163"/>
      <c r="I23" s="163"/>
      <c r="J23" s="163"/>
      <c r="K23" s="163"/>
      <c r="L23" s="163"/>
      <c r="M23" s="180"/>
      <c r="N23" s="26"/>
    </row>
    <row r="24" spans="2:14" ht="54.95" customHeight="1" x14ac:dyDescent="0.25">
      <c r="B24" s="319"/>
      <c r="C24" s="335"/>
      <c r="D24" s="341"/>
      <c r="E24" s="166" t="str">
        <f>+Autodiagnóstico!G27</f>
        <v>Apoyar a la alta dirección, los gerentes públicos y los líderes de proceso para un adecuado y efectivo ejercicio de la gestión de los riesgos que afectan el cumplimiento de los objetivos y metas organizacionales</v>
      </c>
      <c r="F24" s="165">
        <f>+Autodiagnóstico!H27</f>
        <v>95</v>
      </c>
      <c r="G24" s="162"/>
      <c r="H24" s="163"/>
      <c r="I24" s="163"/>
      <c r="J24" s="163"/>
      <c r="K24" s="163"/>
      <c r="L24" s="163"/>
      <c r="M24" s="180"/>
      <c r="N24" s="26"/>
    </row>
    <row r="25" spans="2:14" ht="54.95" customHeight="1" x14ac:dyDescent="0.25">
      <c r="B25" s="319"/>
      <c r="C25" s="335"/>
      <c r="D25" s="341"/>
      <c r="E25" s="166" t="str">
        <f>+Autodiagnóstico!G28</f>
        <v>Trabajar coordinadamente con los directivos y demás responsables del cumplimiento de los objetivos de la entidad</v>
      </c>
      <c r="F25" s="165">
        <f>+Autodiagnóstico!H28</f>
        <v>95</v>
      </c>
      <c r="G25" s="162"/>
      <c r="H25" s="163"/>
      <c r="I25" s="163"/>
      <c r="J25" s="163"/>
      <c r="K25" s="163"/>
      <c r="L25" s="163"/>
      <c r="M25" s="180"/>
      <c r="N25" s="26"/>
    </row>
    <row r="26" spans="2:14" ht="54.95" customHeight="1" x14ac:dyDescent="0.25">
      <c r="B26" s="107"/>
      <c r="C26" s="335"/>
      <c r="D26" s="341"/>
      <c r="E26" s="166" t="str">
        <f>+Autodiagnóstico!G29</f>
        <v>Monitorear y supervisar el cumplimiento e impacto del plan de desarrollo del talento humano y determinar las acciones de mejora correspondientes, por parte del área de talento humano</v>
      </c>
      <c r="F26" s="165">
        <f>+Autodiagnóstico!H29</f>
        <v>80</v>
      </c>
      <c r="G26" s="162"/>
      <c r="H26" s="163"/>
      <c r="I26" s="163"/>
      <c r="J26" s="163"/>
      <c r="K26" s="210" t="s">
        <v>220</v>
      </c>
      <c r="L26" s="210" t="s">
        <v>221</v>
      </c>
      <c r="M26" s="180"/>
      <c r="N26" s="26"/>
    </row>
    <row r="27" spans="2:14" ht="54.95" customHeight="1" x14ac:dyDescent="0.25">
      <c r="B27" s="107"/>
      <c r="C27" s="335"/>
      <c r="D27" s="343"/>
      <c r="E27" s="181" t="str">
        <f>+Autodiagnóstico!G30</f>
        <v>Analizar e informar a la alta dirección, los gerentes públicos y los líderes de proceso sobre los resultados de la evaluación del desempeño y se toman acciones de mejora y planes de mejoramiento individuales, rotación de personal</v>
      </c>
      <c r="F27" s="182">
        <f>+Autodiagnóstico!H30</f>
        <v>90</v>
      </c>
      <c r="G27" s="183"/>
      <c r="H27" s="184"/>
      <c r="I27" s="184"/>
      <c r="J27" s="184"/>
      <c r="K27" s="184"/>
      <c r="L27" s="184"/>
      <c r="M27" s="185"/>
      <c r="N27" s="26"/>
    </row>
    <row r="28" spans="2:14" ht="54.95" customHeight="1" x14ac:dyDescent="0.25">
      <c r="B28" s="107"/>
      <c r="C28" s="335"/>
      <c r="D28" s="344" t="s">
        <v>213</v>
      </c>
      <c r="E28" s="167"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68">
        <f>+Autodiagnóstico!H31</f>
        <v>90</v>
      </c>
      <c r="G28" s="173"/>
      <c r="H28" s="174"/>
      <c r="I28" s="174"/>
      <c r="J28" s="174"/>
      <c r="K28" s="174"/>
      <c r="L28" s="174"/>
      <c r="M28" s="187"/>
      <c r="N28" s="26"/>
    </row>
    <row r="29" spans="2:14" ht="54.95" customHeight="1" x14ac:dyDescent="0.25">
      <c r="B29" s="107"/>
      <c r="C29" s="335"/>
      <c r="D29" s="275"/>
      <c r="E29" s="166" t="str">
        <f>+Autodiagnóstico!G32</f>
        <v>Evaluar el diseño y efectividad de los controles y provee información a la alta dirección y al Comité de Coordinación de Control Interno referente a la efectividad y utilidad de los mismos</v>
      </c>
      <c r="F29" s="165">
        <f>+Autodiagnóstico!H32</f>
        <v>100</v>
      </c>
      <c r="G29" s="162"/>
      <c r="H29" s="163"/>
      <c r="I29" s="163"/>
      <c r="J29" s="163"/>
      <c r="K29" s="163"/>
      <c r="L29" s="163"/>
      <c r="M29" s="180"/>
      <c r="N29" s="26"/>
    </row>
    <row r="30" spans="2:14" ht="54.95" customHeight="1" x14ac:dyDescent="0.25">
      <c r="B30" s="107"/>
      <c r="C30" s="335"/>
      <c r="D30" s="275"/>
      <c r="E30" s="166" t="str">
        <f>+Autodiagnóstico!G33</f>
        <v>Proporcionar información sobre la idoneidad y efectividad del esquema operativo de la entidad, el flujo de información, las políticas de operación, y en general, el ejercicio de las responsabilidades en la consecución de los objetivos</v>
      </c>
      <c r="F30" s="165">
        <f>+Autodiagnóstico!H33</f>
        <v>95</v>
      </c>
      <c r="G30" s="162"/>
      <c r="H30" s="163"/>
      <c r="I30" s="163"/>
      <c r="J30" s="163"/>
      <c r="K30" s="163"/>
      <c r="L30" s="163"/>
      <c r="M30" s="180"/>
      <c r="N30" s="26"/>
    </row>
    <row r="31" spans="2:14" ht="54.95" customHeight="1" x14ac:dyDescent="0.25">
      <c r="B31" s="107"/>
      <c r="C31" s="335"/>
      <c r="D31" s="275"/>
      <c r="E31" s="166" t="str">
        <f>+Autodiagnóstico!G34</f>
        <v>Ejercer la auditoría interna de manera técnica y acorde con las políticas y prácticas apropiadas</v>
      </c>
      <c r="F31" s="165">
        <f>+Autodiagnóstico!H34</f>
        <v>100</v>
      </c>
      <c r="G31" s="162"/>
      <c r="H31" s="163"/>
      <c r="I31" s="163"/>
      <c r="J31" s="163"/>
      <c r="K31" s="163"/>
      <c r="L31" s="163"/>
      <c r="M31" s="180"/>
      <c r="N31" s="26"/>
    </row>
    <row r="32" spans="2:14" ht="54.95" customHeight="1" thickBot="1" x14ac:dyDescent="0.3">
      <c r="B32" s="107"/>
      <c r="C32" s="336"/>
      <c r="D32" s="276"/>
      <c r="E32" s="188" t="str">
        <f>+Autodiagnóstico!G35</f>
        <v>Proporcionar información sobre el cumplimiento de responsabilidades específicas de control interno</v>
      </c>
      <c r="F32" s="189">
        <f>+Autodiagnóstico!H35</f>
        <v>100</v>
      </c>
      <c r="G32" s="190"/>
      <c r="H32" s="191"/>
      <c r="I32" s="191"/>
      <c r="J32" s="191"/>
      <c r="K32" s="191"/>
      <c r="L32" s="191"/>
      <c r="M32" s="192"/>
      <c r="N32" s="26"/>
    </row>
    <row r="33" spans="2:14" ht="54.95" customHeight="1" x14ac:dyDescent="0.25">
      <c r="B33" s="107"/>
      <c r="C33" s="346" t="s">
        <v>107</v>
      </c>
      <c r="D33" s="354" t="s">
        <v>108</v>
      </c>
      <c r="E33" s="193" t="str">
        <f>+Autodiagnóstico!G36</f>
        <v>Identificar acontecimientos potenciales que, de ocurrir, afectarían a la entidad</v>
      </c>
      <c r="F33" s="194">
        <f>+Autodiagnóstico!H36</f>
        <v>95</v>
      </c>
      <c r="G33" s="195"/>
      <c r="H33" s="196"/>
      <c r="I33" s="196"/>
      <c r="J33" s="196"/>
      <c r="K33" s="196"/>
      <c r="L33" s="196"/>
      <c r="M33" s="197"/>
      <c r="N33" s="26"/>
    </row>
    <row r="34" spans="2:14" ht="54.95" customHeight="1" x14ac:dyDescent="0.25">
      <c r="B34" s="107"/>
      <c r="C34" s="347"/>
      <c r="D34" s="341"/>
      <c r="E34" s="166" t="str">
        <f>+Autodiagnóstico!G37</f>
        <v xml:space="preserve">Brindar atención prioritaria a los riesgos de carácter negativo y de mayor impacto potencial </v>
      </c>
      <c r="F34" s="165">
        <f>+Autodiagnóstico!H37</f>
        <v>95</v>
      </c>
      <c r="G34" s="162"/>
      <c r="H34" s="163"/>
      <c r="I34" s="163"/>
      <c r="J34" s="163"/>
      <c r="K34" s="163"/>
      <c r="L34" s="163"/>
      <c r="M34" s="180"/>
      <c r="N34" s="26"/>
    </row>
    <row r="35" spans="2:14" ht="54.95" customHeight="1" x14ac:dyDescent="0.25">
      <c r="B35" s="107"/>
      <c r="C35" s="347"/>
      <c r="D35" s="341"/>
      <c r="E35" s="166" t="str">
        <f>+Autodiagnóstico!G38</f>
        <v>Considerar la probabilidad de fraude que pueda afectar la adecuada gestión institucional</v>
      </c>
      <c r="F35" s="165">
        <f>+Autodiagnóstico!H38</f>
        <v>95</v>
      </c>
      <c r="G35" s="162"/>
      <c r="H35" s="163"/>
      <c r="I35" s="163"/>
      <c r="J35" s="163"/>
      <c r="K35" s="163"/>
      <c r="L35" s="163"/>
      <c r="M35" s="180"/>
      <c r="N35" s="26"/>
    </row>
    <row r="36" spans="2:14" ht="54.95" customHeight="1" x14ac:dyDescent="0.25">
      <c r="B36" s="107"/>
      <c r="C36" s="347"/>
      <c r="D36" s="341"/>
      <c r="E36" s="166" t="str">
        <f>+Autodiagnóstico!G39</f>
        <v>Identificar y evaluar los cambios que pueden afectar los riesgos al Sistema de Control Interno</v>
      </c>
      <c r="F36" s="165">
        <f>+Autodiagnóstico!H39</f>
        <v>95</v>
      </c>
      <c r="G36" s="162"/>
      <c r="H36" s="163"/>
      <c r="I36" s="163"/>
      <c r="J36" s="163"/>
      <c r="K36" s="163"/>
      <c r="L36" s="163"/>
      <c r="M36" s="180"/>
      <c r="N36" s="26"/>
    </row>
    <row r="37" spans="2:14" ht="54.95" customHeight="1" x14ac:dyDescent="0.25">
      <c r="B37" s="107"/>
      <c r="C37" s="347"/>
      <c r="D37" s="341"/>
      <c r="E37" s="169" t="str">
        <f>+Autodiagnóstico!G40</f>
        <v xml:space="preserve">Dar cumplimiento al artículo 73 de la Ley 1474 de 2011, relacionado con la prevención de los riesgos de corrupción, - mapa de riesgos de corrupción. </v>
      </c>
      <c r="F37" s="170">
        <f>+Autodiagnóstico!H40</f>
        <v>100</v>
      </c>
      <c r="G37" s="171"/>
      <c r="H37" s="172"/>
      <c r="I37" s="172"/>
      <c r="J37" s="172"/>
      <c r="K37" s="172"/>
      <c r="L37" s="172"/>
      <c r="M37" s="186"/>
      <c r="N37" s="26"/>
    </row>
    <row r="38" spans="2:14" ht="54.95" customHeight="1" x14ac:dyDescent="0.25">
      <c r="B38" s="107"/>
      <c r="C38" s="347"/>
      <c r="D38" s="342" t="s">
        <v>210</v>
      </c>
      <c r="E38" s="175" t="str">
        <f>+Autodiagnóstico!G41</f>
        <v>Establecer objetivos institucionales alineados con el propósito fundamental, metas y estrategias de la entidad</v>
      </c>
      <c r="F38" s="176">
        <f>+Autodiagnóstico!H41</f>
        <v>100</v>
      </c>
      <c r="G38" s="177"/>
      <c r="H38" s="178"/>
      <c r="I38" s="178"/>
      <c r="J38" s="178"/>
      <c r="K38" s="178"/>
      <c r="L38" s="178"/>
      <c r="M38" s="179"/>
      <c r="N38" s="26"/>
    </row>
    <row r="39" spans="2:14" ht="54.95" customHeight="1" x14ac:dyDescent="0.25">
      <c r="B39" s="107"/>
      <c r="C39" s="347"/>
      <c r="D39" s="341"/>
      <c r="E39" s="166" t="str">
        <f>+Autodiagnóstico!G42</f>
        <v>Establecer la Política de Administración del Riesgo</v>
      </c>
      <c r="F39" s="165">
        <f>+Autodiagnóstico!H42</f>
        <v>100</v>
      </c>
      <c r="G39" s="162"/>
      <c r="H39" s="163"/>
      <c r="I39" s="163"/>
      <c r="J39" s="163"/>
      <c r="K39" s="163"/>
      <c r="L39" s="163"/>
      <c r="M39" s="180"/>
      <c r="N39" s="26"/>
    </row>
    <row r="40" spans="2:14" ht="54.95" customHeight="1" x14ac:dyDescent="0.25">
      <c r="B40" s="107"/>
      <c r="C40" s="347"/>
      <c r="D40" s="341"/>
      <c r="E40" s="166" t="str">
        <f>+Autodiagnóstico!G43</f>
        <v>Asumir la responsabilidad primaria del Sistema de Control Interno y de la identificación y evaluación de los cambios que podrían tener un impacto significativo en el mismo</v>
      </c>
      <c r="F40" s="165">
        <f>+Autodiagnóstico!H43</f>
        <v>95</v>
      </c>
      <c r="G40" s="162"/>
      <c r="H40" s="163"/>
      <c r="I40" s="163"/>
      <c r="J40" s="163"/>
      <c r="K40" s="163"/>
      <c r="L40" s="163"/>
      <c r="M40" s="180"/>
      <c r="N40" s="26"/>
    </row>
    <row r="41" spans="2:14" ht="54.95" customHeight="1" x14ac:dyDescent="0.25">
      <c r="B41" s="107"/>
      <c r="C41" s="347"/>
      <c r="D41" s="341"/>
      <c r="E41" s="166" t="str">
        <f>+Autodiagnóstico!G44</f>
        <v>Específicamente el Comité Institucional de Coordinación de Control Interno, evaluar y dar línea sobre la administración de los riesgos en la entidad</v>
      </c>
      <c r="F41" s="165">
        <f>+Autodiagnóstico!H44</f>
        <v>100</v>
      </c>
      <c r="G41" s="162"/>
      <c r="H41" s="163"/>
      <c r="I41" s="163"/>
      <c r="J41" s="163"/>
      <c r="K41" s="163"/>
      <c r="L41" s="163"/>
      <c r="M41" s="180"/>
      <c r="N41" s="26"/>
    </row>
    <row r="42" spans="2:14" ht="54.95" customHeight="1" x14ac:dyDescent="0.25">
      <c r="B42" s="107"/>
      <c r="C42" s="347"/>
      <c r="D42" s="343"/>
      <c r="E42" s="181" t="str">
        <f>+Autodiagnóstico!G45</f>
        <v>Realimentar a la alta dirección sobre el monitoreo y efectividad de la gestión del riesgo y de los controles. Así mismo, hacer seguimiento a su gestión, gestionar los riesgos y aplicar los controles</v>
      </c>
      <c r="F42" s="182">
        <f>+Autodiagnóstico!H45</f>
        <v>100</v>
      </c>
      <c r="G42" s="183"/>
      <c r="H42" s="184"/>
      <c r="I42" s="184"/>
      <c r="J42" s="184"/>
      <c r="K42" s="184"/>
      <c r="L42" s="184"/>
      <c r="M42" s="185"/>
      <c r="N42" s="26"/>
    </row>
    <row r="43" spans="2:14" ht="54.95" customHeight="1" x14ac:dyDescent="0.25">
      <c r="B43" s="107"/>
      <c r="C43" s="347"/>
      <c r="D43" s="341" t="s">
        <v>212</v>
      </c>
      <c r="E43" s="167" t="str">
        <f>+Autodiagnóstico!G46</f>
        <v>Identificar y valorar los riesgos que pueden afectar el logro de los objetivos institucionales</v>
      </c>
      <c r="F43" s="168">
        <f>+Autodiagnóstico!H46</f>
        <v>100</v>
      </c>
      <c r="G43" s="173"/>
      <c r="H43" s="174"/>
      <c r="I43" s="174"/>
      <c r="J43" s="174"/>
      <c r="K43" s="174"/>
      <c r="L43" s="174"/>
      <c r="M43" s="187"/>
      <c r="N43" s="26"/>
    </row>
    <row r="44" spans="2:14" ht="54.95" customHeight="1" x14ac:dyDescent="0.25">
      <c r="B44" s="107"/>
      <c r="C44" s="347"/>
      <c r="D44" s="341"/>
      <c r="E44" s="166" t="str">
        <f>+Autodiagnóstico!G47</f>
        <v>Definen y diseñan los controles a los riesgos</v>
      </c>
      <c r="F44" s="165">
        <f>+Autodiagnóstico!H47</f>
        <v>95</v>
      </c>
      <c r="G44" s="162"/>
      <c r="H44" s="163"/>
      <c r="I44" s="163"/>
      <c r="J44" s="163"/>
      <c r="K44" s="163"/>
      <c r="L44" s="163"/>
      <c r="M44" s="180"/>
      <c r="N44" s="26"/>
    </row>
    <row r="45" spans="2:14" ht="62.25" customHeight="1" x14ac:dyDescent="0.25">
      <c r="B45" s="107"/>
      <c r="C45" s="347"/>
      <c r="D45" s="341"/>
      <c r="E45" s="166"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65">
        <f>+Autodiagnóstico!H48</f>
        <v>100</v>
      </c>
      <c r="G45" s="162"/>
      <c r="H45" s="163"/>
      <c r="I45" s="163"/>
      <c r="J45" s="163"/>
      <c r="K45" s="163"/>
      <c r="L45" s="163"/>
      <c r="M45" s="180"/>
      <c r="N45" s="26"/>
    </row>
    <row r="46" spans="2:14" ht="97.5" customHeight="1" x14ac:dyDescent="0.25">
      <c r="B46" s="107"/>
      <c r="C46" s="347"/>
      <c r="D46" s="341"/>
      <c r="E46" s="169"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70">
        <f>+Autodiagnóstico!H49</f>
        <v>100</v>
      </c>
      <c r="G46" s="171"/>
      <c r="H46" s="172"/>
      <c r="I46" s="172"/>
      <c r="J46" s="172"/>
      <c r="K46" s="172"/>
      <c r="L46" s="172"/>
      <c r="M46" s="186"/>
      <c r="N46" s="26"/>
    </row>
    <row r="47" spans="2:14" ht="54.95" customHeight="1" x14ac:dyDescent="0.25">
      <c r="B47" s="107"/>
      <c r="C47" s="347"/>
      <c r="D47" s="274" t="s">
        <v>211</v>
      </c>
      <c r="E47" s="175" t="str">
        <f>+Autodiagnóstico!G50</f>
        <v>Informar sobre la incidencia de los riesgos en el logro de objetivos y evaluar si la valoración del riesgo es la apropiada</v>
      </c>
      <c r="F47" s="176">
        <f>+Autodiagnóstico!H50</f>
        <v>90</v>
      </c>
      <c r="G47" s="177"/>
      <c r="H47" s="178"/>
      <c r="I47" s="178"/>
      <c r="J47" s="178"/>
      <c r="K47" s="178"/>
      <c r="L47" s="178"/>
      <c r="M47" s="179"/>
      <c r="N47" s="26"/>
    </row>
    <row r="48" spans="2:14" ht="54.95" customHeight="1" x14ac:dyDescent="0.25">
      <c r="B48" s="107"/>
      <c r="C48" s="347"/>
      <c r="D48" s="275"/>
      <c r="E48" s="166" t="str">
        <f>+Autodiagnóstico!G51</f>
        <v>Asegurar que las evaluaciones de riesgo y control incluyan riesgos de fraude</v>
      </c>
      <c r="F48" s="165">
        <f>+Autodiagnóstico!H51</f>
        <v>100</v>
      </c>
      <c r="G48" s="162"/>
      <c r="H48" s="163"/>
      <c r="I48" s="163"/>
      <c r="J48" s="163"/>
      <c r="K48" s="163"/>
      <c r="L48" s="163"/>
      <c r="M48" s="180"/>
      <c r="N48" s="26"/>
    </row>
    <row r="49" spans="2:14" ht="54.95" customHeight="1" x14ac:dyDescent="0.25">
      <c r="B49" s="107"/>
      <c r="C49" s="347"/>
      <c r="D49" s="275"/>
      <c r="E49" s="166" t="str">
        <f>+Autodiagnóstico!G52</f>
        <v>Ayudar a la primera línea con evaluaciones del impacto de los cambios en el SCI</v>
      </c>
      <c r="F49" s="165">
        <f>+Autodiagnóstico!H52</f>
        <v>95</v>
      </c>
      <c r="G49" s="162"/>
      <c r="H49" s="163"/>
      <c r="I49" s="163"/>
      <c r="J49" s="163"/>
      <c r="K49" s="163"/>
      <c r="L49" s="163"/>
      <c r="M49" s="180"/>
      <c r="N49" s="26"/>
    </row>
    <row r="50" spans="2:14" ht="54.95" customHeight="1" x14ac:dyDescent="0.25">
      <c r="B50" s="107"/>
      <c r="C50" s="347"/>
      <c r="D50" s="275"/>
      <c r="E50" s="166" t="str">
        <f>+Autodiagnóstico!G53</f>
        <v>Monitorear cambios en el riesgo legal, regulatorio y de cumplimiento</v>
      </c>
      <c r="F50" s="165">
        <f>+Autodiagnóstico!H53</f>
        <v>100</v>
      </c>
      <c r="G50" s="162"/>
      <c r="H50" s="163"/>
      <c r="I50" s="163"/>
      <c r="J50" s="163"/>
      <c r="K50" s="163"/>
      <c r="L50" s="163"/>
      <c r="M50" s="180"/>
      <c r="N50" s="26"/>
    </row>
    <row r="51" spans="2:14" ht="54.95" customHeight="1" x14ac:dyDescent="0.25">
      <c r="B51" s="107"/>
      <c r="C51" s="347"/>
      <c r="D51" s="275"/>
      <c r="E51" s="166" t="str">
        <f>+Autodiagnóstico!G54</f>
        <v>Consolidar los seguimientos a los mapas de riesgo</v>
      </c>
      <c r="F51" s="165">
        <f>+Autodiagnóstico!H54</f>
        <v>100</v>
      </c>
      <c r="G51" s="162"/>
      <c r="H51" s="163"/>
      <c r="I51" s="163"/>
      <c r="J51" s="163"/>
      <c r="K51" s="163"/>
      <c r="L51" s="163"/>
      <c r="M51" s="180"/>
      <c r="N51" s="26"/>
    </row>
    <row r="52" spans="2:14" ht="54.95" customHeight="1" x14ac:dyDescent="0.25">
      <c r="B52" s="107"/>
      <c r="C52" s="347"/>
      <c r="D52" s="275"/>
      <c r="E52" s="166" t="str">
        <f>+Autodiagnóstico!G55</f>
        <v>Establecer un líder de la gestión de riesgos para coordinar las actividades en esta materia</v>
      </c>
      <c r="F52" s="165">
        <f>+Autodiagnóstico!H55</f>
        <v>100</v>
      </c>
      <c r="G52" s="162"/>
      <c r="H52" s="163"/>
      <c r="I52" s="163"/>
      <c r="J52" s="163"/>
      <c r="K52" s="163"/>
      <c r="L52" s="163"/>
      <c r="M52" s="180"/>
      <c r="N52" s="26"/>
    </row>
    <row r="53" spans="2:14" ht="54.95" customHeight="1" x14ac:dyDescent="0.25">
      <c r="B53" s="107"/>
      <c r="C53" s="347"/>
      <c r="D53" s="275"/>
      <c r="E53" s="166" t="str">
        <f>+Autodiagnóstico!G56</f>
        <v>Elaborar informes consolidados para las diversas partes interesadas</v>
      </c>
      <c r="F53" s="165">
        <f>+Autodiagnóstico!H56</f>
        <v>100</v>
      </c>
      <c r="G53" s="162"/>
      <c r="H53" s="163"/>
      <c r="I53" s="163"/>
      <c r="J53" s="163"/>
      <c r="K53" s="163"/>
      <c r="L53" s="163"/>
      <c r="M53" s="180"/>
      <c r="N53" s="26"/>
    </row>
    <row r="54" spans="2:14" ht="54.95" customHeight="1" x14ac:dyDescent="0.25">
      <c r="B54" s="107"/>
      <c r="C54" s="347"/>
      <c r="D54" s="275"/>
      <c r="E54" s="166" t="str">
        <f>+Autodiagnóstico!G57</f>
        <v>Seguir los resultados de las acciones emprendidas para mitigar los riesgos, cuando haya lugar</v>
      </c>
      <c r="F54" s="165">
        <f>+Autodiagnóstico!H57</f>
        <v>95</v>
      </c>
      <c r="G54" s="162"/>
      <c r="H54" s="163"/>
      <c r="I54" s="163"/>
      <c r="J54" s="163"/>
      <c r="K54" s="163"/>
      <c r="L54" s="163"/>
      <c r="M54" s="180"/>
      <c r="N54" s="26"/>
    </row>
    <row r="55" spans="2:14" ht="54.95" customHeight="1" x14ac:dyDescent="0.25">
      <c r="B55" s="107"/>
      <c r="C55" s="347"/>
      <c r="D55" s="315"/>
      <c r="E55" s="181" t="str">
        <f>+Autodiagnóstico!G58</f>
        <v>Los supervisores e interventores de contratos deben realizar seguimiento a los riesgos de estos e informar las alertas respectivas</v>
      </c>
      <c r="F55" s="182">
        <f>+Autodiagnóstico!H58</f>
        <v>80</v>
      </c>
      <c r="G55" s="183"/>
      <c r="H55" s="184"/>
      <c r="I55" s="184"/>
      <c r="J55" s="184"/>
      <c r="K55" s="210" t="s">
        <v>223</v>
      </c>
      <c r="L55" s="210" t="s">
        <v>224</v>
      </c>
      <c r="M55" s="185"/>
      <c r="N55" s="26"/>
    </row>
    <row r="56" spans="2:14" ht="54.95" customHeight="1" x14ac:dyDescent="0.25">
      <c r="B56" s="107"/>
      <c r="C56" s="347"/>
      <c r="D56" s="312" t="s">
        <v>90</v>
      </c>
      <c r="E56" s="167" t="str">
        <f>+Autodiagnóstico!G59</f>
        <v>Asesorar en metodologías para la identificación y administración de los riesgos, en coordinación con la segunda línea de defensa</v>
      </c>
      <c r="F56" s="168">
        <f>+Autodiagnóstico!H59</f>
        <v>100</v>
      </c>
      <c r="G56" s="173"/>
      <c r="H56" s="174"/>
      <c r="I56" s="174"/>
      <c r="J56" s="174"/>
      <c r="K56" s="174"/>
      <c r="L56" s="174"/>
      <c r="M56" s="187"/>
      <c r="N56" s="26"/>
    </row>
    <row r="57" spans="2:14" ht="54.95" customHeight="1" x14ac:dyDescent="0.25">
      <c r="B57" s="107"/>
      <c r="C57" s="347"/>
      <c r="D57" s="313"/>
      <c r="E57" s="166" t="str">
        <f>+Autodiagnóstico!G60</f>
        <v>Identificar y evaluar cambios que podrían tener un impacto significativo en el SCI, durante las evaluaciones periódicas de riesgos y en el curso del trabajo de auditoría interna</v>
      </c>
      <c r="F57" s="165">
        <f>+Autodiagnóstico!H60</f>
        <v>100</v>
      </c>
      <c r="G57" s="162"/>
      <c r="H57" s="163"/>
      <c r="I57" s="163"/>
      <c r="J57" s="163"/>
      <c r="K57" s="163"/>
      <c r="L57" s="163"/>
      <c r="M57" s="180"/>
      <c r="N57" s="26"/>
    </row>
    <row r="58" spans="2:14" ht="54.95" customHeight="1" x14ac:dyDescent="0.25">
      <c r="B58" s="107"/>
      <c r="C58" s="347"/>
      <c r="D58" s="313"/>
      <c r="E58" s="166" t="str">
        <f>+Autodiagnóstico!G61</f>
        <v>Comunicar al Comité de Coordinación de Control Interno posibles cambios e impactos en la evaluación del riesgo, detectados en las auditorías</v>
      </c>
      <c r="F58" s="165">
        <f>+Autodiagnóstico!H61</f>
        <v>100</v>
      </c>
      <c r="G58" s="162"/>
      <c r="H58" s="163"/>
      <c r="I58" s="163"/>
      <c r="J58" s="163"/>
      <c r="K58" s="163"/>
      <c r="L58" s="163"/>
      <c r="M58" s="180"/>
      <c r="N58" s="26"/>
    </row>
    <row r="59" spans="2:14" ht="54.95" customHeight="1" x14ac:dyDescent="0.25">
      <c r="B59" s="107"/>
      <c r="C59" s="347"/>
      <c r="D59" s="313"/>
      <c r="E59" s="166" t="str">
        <f>+Autodiagnóstico!G62</f>
        <v>Revisar la efectividad y la aplicación de controles, planes de contingencia y actividades de monitoreo vinculadas a riesgos claves de la entidad</v>
      </c>
      <c r="F59" s="165">
        <f>+Autodiagnóstico!H62</f>
        <v>100</v>
      </c>
      <c r="G59" s="162"/>
      <c r="H59" s="163"/>
      <c r="I59" s="163"/>
      <c r="J59" s="163"/>
      <c r="K59" s="163"/>
      <c r="L59" s="163"/>
      <c r="M59" s="180"/>
      <c r="N59" s="26"/>
    </row>
    <row r="60" spans="2:14" ht="54.95" customHeight="1" thickBot="1" x14ac:dyDescent="0.3">
      <c r="B60" s="107"/>
      <c r="C60" s="348"/>
      <c r="D60" s="317"/>
      <c r="E60" s="188" t="str">
        <f>+Autodiagnóstico!G63</f>
        <v>Alertar sobre la probabilidad de riesgo de fraude o corrupción en las áreas auditadas</v>
      </c>
      <c r="F60" s="189">
        <f>+Autodiagnóstico!H63</f>
        <v>95</v>
      </c>
      <c r="G60" s="190"/>
      <c r="H60" s="191"/>
      <c r="I60" s="191"/>
      <c r="J60" s="191"/>
      <c r="K60" s="191"/>
      <c r="L60" s="191"/>
      <c r="M60" s="192"/>
      <c r="N60" s="26"/>
    </row>
    <row r="61" spans="2:14" ht="54.95" customHeight="1" x14ac:dyDescent="0.25">
      <c r="B61" s="107"/>
      <c r="C61" s="349" t="s">
        <v>137</v>
      </c>
      <c r="D61" s="312" t="s">
        <v>179</v>
      </c>
      <c r="E61" s="167" t="str">
        <f>+Autodiagnóstico!G64</f>
        <v>Determinar acciones que contribuyan a mitigar todos los riesgos institucionales</v>
      </c>
      <c r="F61" s="168">
        <f>+Autodiagnóstico!H64</f>
        <v>95</v>
      </c>
      <c r="G61" s="173"/>
      <c r="H61" s="174"/>
      <c r="I61" s="174"/>
      <c r="J61" s="174"/>
      <c r="K61" s="174"/>
      <c r="L61" s="174"/>
      <c r="M61" s="174"/>
      <c r="N61" s="26"/>
    </row>
    <row r="62" spans="2:14" ht="54.95" customHeight="1" x14ac:dyDescent="0.25">
      <c r="B62" s="107"/>
      <c r="C62" s="350"/>
      <c r="D62" s="313"/>
      <c r="E62" s="166" t="str">
        <f>+Autodiagnóstico!G65</f>
        <v xml:space="preserve">Definir controles en materia de tecnologías de la información y la comunicación TIC. </v>
      </c>
      <c r="F62" s="165">
        <f>+Autodiagnóstico!H65</f>
        <v>100</v>
      </c>
      <c r="G62" s="162"/>
      <c r="H62" s="163"/>
      <c r="I62" s="163"/>
      <c r="J62" s="163"/>
      <c r="K62" s="163"/>
      <c r="L62" s="163"/>
      <c r="M62" s="163"/>
      <c r="N62" s="26"/>
    </row>
    <row r="63" spans="2:14" ht="54.95" customHeight="1" x14ac:dyDescent="0.25">
      <c r="B63" s="107"/>
      <c r="C63" s="350"/>
      <c r="D63" s="314"/>
      <c r="E63" s="169" t="str">
        <f>+Autodiagnóstico!G66</f>
        <v>Implementar políticas de operación mediante procedimientos u otros mecanismos que den cuenta de su aplicación en materia de control</v>
      </c>
      <c r="F63" s="170">
        <f>+Autodiagnóstico!H66</f>
        <v>95</v>
      </c>
      <c r="G63" s="171"/>
      <c r="H63" s="172"/>
      <c r="I63" s="172"/>
      <c r="J63" s="172"/>
      <c r="K63" s="172"/>
      <c r="L63" s="172"/>
      <c r="M63" s="172"/>
      <c r="N63" s="26"/>
    </row>
    <row r="64" spans="2:14" ht="54.95" customHeight="1" x14ac:dyDescent="0.25">
      <c r="B64" s="107"/>
      <c r="C64" s="350"/>
      <c r="D64" s="345" t="s">
        <v>210</v>
      </c>
      <c r="E64" s="175" t="str">
        <f>+Autodiagnóstico!G67</f>
        <v>Establecer las políticas de operación encaminadas a controlar los riesgos que pueden llegar a incidir en el cumplimiento de los objetivos institucionales</v>
      </c>
      <c r="F64" s="176">
        <f>+Autodiagnóstico!H67</f>
        <v>100</v>
      </c>
      <c r="G64" s="177"/>
      <c r="H64" s="178"/>
      <c r="I64" s="178"/>
      <c r="J64" s="178"/>
      <c r="K64" s="178"/>
      <c r="L64" s="178"/>
      <c r="M64" s="179"/>
      <c r="N64" s="26"/>
    </row>
    <row r="65" spans="2:14" ht="54.95" customHeight="1" x14ac:dyDescent="0.25">
      <c r="B65" s="107"/>
      <c r="C65" s="350"/>
      <c r="D65" s="345"/>
      <c r="E65" s="181" t="str">
        <f>+Autodiagnóstico!G68</f>
        <v>Hacer seguimiento a la adopción, implementación y aplicación de controles</v>
      </c>
      <c r="F65" s="182">
        <f>+Autodiagnóstico!H68</f>
        <v>100</v>
      </c>
      <c r="G65" s="183"/>
      <c r="H65" s="184"/>
      <c r="I65" s="184"/>
      <c r="J65" s="184"/>
      <c r="K65" s="184"/>
      <c r="L65" s="184"/>
      <c r="M65" s="185"/>
      <c r="N65" s="26"/>
    </row>
    <row r="66" spans="2:14" ht="54.95" customHeight="1" x14ac:dyDescent="0.25">
      <c r="B66" s="107"/>
      <c r="C66" s="350"/>
      <c r="D66" s="312" t="s">
        <v>212</v>
      </c>
      <c r="E66" s="167" t="str">
        <f>+Autodiagnóstico!G69</f>
        <v>Mantener controles internos efectivos para ejecutar procedimientos de riesgo y control en el día a día</v>
      </c>
      <c r="F66" s="168">
        <f>+Autodiagnóstico!H69</f>
        <v>90</v>
      </c>
      <c r="G66" s="173"/>
      <c r="H66" s="174"/>
      <c r="I66" s="174"/>
      <c r="J66" s="174"/>
      <c r="K66" s="174"/>
      <c r="L66" s="174"/>
      <c r="M66" s="174"/>
      <c r="N66" s="26"/>
    </row>
    <row r="67" spans="2:14" ht="54.95" customHeight="1" x14ac:dyDescent="0.25">
      <c r="B67" s="107"/>
      <c r="C67" s="350"/>
      <c r="D67" s="313"/>
      <c r="E67" s="166" t="str">
        <f>+Autodiagnóstico!G70</f>
        <v>Diseñar e implementar procedimientos detallados que sirvan como controles, a través de una estructura de responsabilidad en cascada, y supervisar la ejecución de esos procedimientos por parte de los servidores públicos a su cargo</v>
      </c>
      <c r="F67" s="165">
        <f>+Autodiagnóstico!H70</f>
        <v>90</v>
      </c>
      <c r="G67" s="162"/>
      <c r="H67" s="163"/>
      <c r="I67" s="163"/>
      <c r="J67" s="163"/>
      <c r="K67" s="163"/>
      <c r="L67" s="163"/>
      <c r="M67" s="163"/>
      <c r="N67" s="26"/>
    </row>
    <row r="68" spans="2:14" ht="54.95" customHeight="1" x14ac:dyDescent="0.25">
      <c r="B68" s="107"/>
      <c r="C68" s="350"/>
      <c r="D68" s="313"/>
      <c r="E68" s="166" t="str">
        <f>+Autodiagnóstico!G71</f>
        <v>Establecer responsabilidades por las actividades de control y asegurar que personas competentes, con autoridad suficiente, efectúen dichas actividades con diligencia y de manera oportuna</v>
      </c>
      <c r="F68" s="165">
        <f>+Autodiagnóstico!H71</f>
        <v>90</v>
      </c>
      <c r="G68" s="162"/>
      <c r="H68" s="163"/>
      <c r="I68" s="163"/>
      <c r="J68" s="163"/>
      <c r="K68" s="163"/>
      <c r="L68" s="163"/>
      <c r="M68" s="163"/>
      <c r="N68" s="26"/>
    </row>
    <row r="69" spans="2:14" ht="54.95" customHeight="1" x14ac:dyDescent="0.25">
      <c r="B69" s="107"/>
      <c r="C69" s="350"/>
      <c r="D69" s="313"/>
      <c r="E69" s="166" t="str">
        <f>+Autodiagnóstico!G72</f>
        <v>Asegurar que el personal responsable investigue y actúe sobre asuntos identificados como resultado de la ejecución de actividades de control</v>
      </c>
      <c r="F69" s="165">
        <f>+Autodiagnóstico!H72</f>
        <v>90</v>
      </c>
      <c r="G69" s="162"/>
      <c r="H69" s="163"/>
      <c r="I69" s="163"/>
      <c r="J69" s="163"/>
      <c r="K69" s="163"/>
      <c r="L69" s="163"/>
      <c r="M69" s="163"/>
      <c r="N69" s="26"/>
    </row>
    <row r="70" spans="2:14" ht="54.95" customHeight="1" x14ac:dyDescent="0.25">
      <c r="B70" s="107"/>
      <c r="C70" s="350"/>
      <c r="D70" s="314"/>
      <c r="E70" s="169"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70">
        <f>+Autodiagnóstico!H73</f>
        <v>95</v>
      </c>
      <c r="G70" s="171"/>
      <c r="H70" s="172"/>
      <c r="I70" s="172"/>
      <c r="J70" s="172"/>
      <c r="K70" s="172"/>
      <c r="L70" s="172"/>
      <c r="M70" s="172"/>
      <c r="N70" s="26"/>
    </row>
    <row r="71" spans="2:14" ht="54.95" customHeight="1" x14ac:dyDescent="0.25">
      <c r="B71" s="107"/>
      <c r="C71" s="350"/>
      <c r="D71" s="274" t="s">
        <v>211</v>
      </c>
      <c r="E71" s="175" t="str">
        <f>+Autodiagnóstico!G74</f>
        <v>Supervisar el cumplimiento de las políticas y procedimientos específicos establecidos por los gerentes públicos y líderes de proceso</v>
      </c>
      <c r="F71" s="176">
        <f>+Autodiagnóstico!H74</f>
        <v>95</v>
      </c>
      <c r="G71" s="177"/>
      <c r="H71" s="178"/>
      <c r="I71" s="178"/>
      <c r="J71" s="178"/>
      <c r="K71" s="178"/>
      <c r="L71" s="178"/>
      <c r="M71" s="179"/>
      <c r="N71" s="26"/>
    </row>
    <row r="72" spans="2:14" ht="54.95" customHeight="1" x14ac:dyDescent="0.25">
      <c r="B72" s="107"/>
      <c r="C72" s="350"/>
      <c r="D72" s="275"/>
      <c r="E72" s="166" t="str">
        <f>+Autodiagnóstico!G75</f>
        <v>Asistir a la gerencia operativa en el desarrollo y comunicación de políticas y procedimientos</v>
      </c>
      <c r="F72" s="165">
        <f>+Autodiagnóstico!H75</f>
        <v>95</v>
      </c>
      <c r="G72" s="162"/>
      <c r="H72" s="163"/>
      <c r="I72" s="163"/>
      <c r="J72" s="163"/>
      <c r="K72" s="163"/>
      <c r="L72" s="163"/>
      <c r="M72" s="180"/>
      <c r="N72" s="26"/>
    </row>
    <row r="73" spans="2:14" ht="54.95" customHeight="1" x14ac:dyDescent="0.25">
      <c r="B73" s="107"/>
      <c r="C73" s="350"/>
      <c r="D73" s="275"/>
      <c r="E73" s="166" t="str">
        <f>+Autodiagnóstico!G76</f>
        <v>Asegurar que los riesgos son monitoreados en relación con la política de administración de riesgo establecida para la entidad</v>
      </c>
      <c r="F73" s="165">
        <f>+Autodiagnóstico!H76</f>
        <v>95</v>
      </c>
      <c r="G73" s="162"/>
      <c r="H73" s="163"/>
      <c r="I73" s="163"/>
      <c r="J73" s="163"/>
      <c r="K73" s="163"/>
      <c r="L73" s="163"/>
      <c r="M73" s="180"/>
      <c r="N73" s="26"/>
    </row>
    <row r="74" spans="2:14" ht="54.95" customHeight="1" x14ac:dyDescent="0.25">
      <c r="B74" s="107"/>
      <c r="C74" s="350"/>
      <c r="D74" s="275"/>
      <c r="E74" s="166" t="str">
        <f>+Autodiagnóstico!G77</f>
        <v>Revisar periódicamente las actividades de control para determinar su relevancia y actualizarlas de ser necesario</v>
      </c>
      <c r="F74" s="165">
        <f>+Autodiagnóstico!H77</f>
        <v>95</v>
      </c>
      <c r="G74" s="162"/>
      <c r="H74" s="163"/>
      <c r="I74" s="163"/>
      <c r="J74" s="163"/>
      <c r="K74" s="163"/>
      <c r="L74" s="163"/>
      <c r="M74" s="180"/>
      <c r="N74" s="26"/>
    </row>
    <row r="75" spans="2:14" ht="54.95" customHeight="1" x14ac:dyDescent="0.25">
      <c r="B75" s="107"/>
      <c r="C75" s="350"/>
      <c r="D75" s="275"/>
      <c r="E75" s="166" t="str">
        <f>+Autodiagnóstico!G78</f>
        <v xml:space="preserve">Supervisar el cumplimiento de las políticas y procedimientos específicos establecidos por la primera línea </v>
      </c>
      <c r="F75" s="165">
        <f>+Autodiagnóstico!H78</f>
        <v>100</v>
      </c>
      <c r="G75" s="162"/>
      <c r="H75" s="163"/>
      <c r="I75" s="163"/>
      <c r="J75" s="163"/>
      <c r="K75" s="163"/>
      <c r="L75" s="163"/>
      <c r="M75" s="180"/>
      <c r="N75" s="26"/>
    </row>
    <row r="76" spans="2:14" ht="54.95" customHeight="1" x14ac:dyDescent="0.25">
      <c r="B76" s="107"/>
      <c r="C76" s="350"/>
      <c r="D76" s="275"/>
      <c r="E76" s="166" t="str">
        <f>+Autodiagnóstico!G79</f>
        <v>Realizar monitoreo de los riesgos y controles tecnológicos</v>
      </c>
      <c r="F76" s="165">
        <f>+Autodiagnóstico!H79</f>
        <v>100</v>
      </c>
      <c r="G76" s="162"/>
      <c r="H76" s="163"/>
      <c r="I76" s="163"/>
      <c r="J76" s="163"/>
      <c r="K76" s="163"/>
      <c r="L76" s="163"/>
      <c r="M76" s="180"/>
      <c r="N76" s="26"/>
    </row>
    <row r="77" spans="2:14" ht="54.95" customHeight="1" x14ac:dyDescent="0.25">
      <c r="B77" s="107"/>
      <c r="C77" s="350"/>
      <c r="D77" s="275"/>
      <c r="E77" s="166" t="str">
        <f>+Autodiagnóstico!G80</f>
        <v>Grupos como los departamentos de seguridad de la información también pueden desempeñar papeles importantes en la selección, desarrollo y mantenimiento de controles sobre la tecnología, según lo designado por la administración</v>
      </c>
      <c r="F77" s="165">
        <f>+Autodiagnóstico!H80</f>
        <v>95</v>
      </c>
      <c r="G77" s="162"/>
      <c r="H77" s="163"/>
      <c r="I77" s="163"/>
      <c r="J77" s="163"/>
      <c r="K77" s="163"/>
      <c r="L77" s="163"/>
      <c r="M77" s="180"/>
      <c r="N77" s="26"/>
    </row>
    <row r="78" spans="2:14" ht="54.95" customHeight="1" x14ac:dyDescent="0.25">
      <c r="B78" s="107"/>
      <c r="C78" s="350"/>
      <c r="D78" s="315"/>
      <c r="E78" s="181" t="str">
        <f>+Autodiagnóstico!G81</f>
        <v>Establecer procesos para monitorear y evaluar el desarrollo de exposiciones al riesgo relacionadas con tecnología nueva y emergente</v>
      </c>
      <c r="F78" s="182">
        <f>+Autodiagnóstico!H81</f>
        <v>90</v>
      </c>
      <c r="G78" s="183"/>
      <c r="H78" s="184"/>
      <c r="I78" s="184"/>
      <c r="J78" s="184"/>
      <c r="K78" s="184"/>
      <c r="L78" s="184"/>
      <c r="M78" s="185"/>
      <c r="N78" s="26"/>
    </row>
    <row r="79" spans="2:14" ht="54.95" customHeight="1" x14ac:dyDescent="0.25">
      <c r="B79" s="107"/>
      <c r="C79" s="350"/>
      <c r="D79" s="312" t="s">
        <v>90</v>
      </c>
      <c r="E79" s="167" t="str">
        <f>+Autodiagnóstico!G82</f>
        <v>Verificar que los controles están diseñados e implementados de manera efectiva y operen como se pretende para controlar los riesgos</v>
      </c>
      <c r="F79" s="168">
        <f>+Autodiagnóstico!H82</f>
        <v>95</v>
      </c>
      <c r="G79" s="173"/>
      <c r="H79" s="174"/>
      <c r="I79" s="174"/>
      <c r="J79" s="174"/>
      <c r="K79" s="174"/>
      <c r="L79" s="174"/>
      <c r="M79" s="174"/>
      <c r="N79" s="26"/>
    </row>
    <row r="80" spans="2:14" ht="54.95" customHeight="1" x14ac:dyDescent="0.25">
      <c r="B80" s="107"/>
      <c r="C80" s="350"/>
      <c r="D80" s="313"/>
      <c r="E80" s="166" t="str">
        <f>+Autodiagnóstico!G83</f>
        <v xml:space="preserve">Suministrar recomendaciones para mejorar la eficiencia y eficacia de los controles. </v>
      </c>
      <c r="F80" s="165">
        <f>+Autodiagnóstico!H83</f>
        <v>100</v>
      </c>
      <c r="G80" s="162"/>
      <c r="H80" s="163"/>
      <c r="I80" s="163"/>
      <c r="J80" s="163"/>
      <c r="K80" s="163"/>
      <c r="L80" s="163"/>
      <c r="M80" s="163"/>
      <c r="N80" s="26"/>
    </row>
    <row r="81" spans="2:14" ht="54.95" customHeight="1" x14ac:dyDescent="0.25">
      <c r="B81" s="107"/>
      <c r="C81" s="350"/>
      <c r="D81" s="313"/>
      <c r="E81" s="166" t="str">
        <f>+Autodiagnóstico!G84</f>
        <v>Proporcionar seguridad razonable con respecto al diseño e implementación de políticas, procedimientos y otros controles</v>
      </c>
      <c r="F81" s="165">
        <f>+Autodiagnóstico!H84</f>
        <v>100</v>
      </c>
      <c r="G81" s="162"/>
      <c r="H81" s="163"/>
      <c r="I81" s="163"/>
      <c r="J81" s="163"/>
      <c r="K81" s="163"/>
      <c r="L81" s="163"/>
      <c r="M81" s="163"/>
      <c r="N81" s="26"/>
    </row>
    <row r="82" spans="2:14" ht="54.95" customHeight="1" x14ac:dyDescent="0.25">
      <c r="B82" s="107"/>
      <c r="C82" s="350"/>
      <c r="D82" s="313"/>
      <c r="E82" s="166" t="str">
        <f>+Autodiagnóstico!G85</f>
        <v>Evaluar si los procesos de gobierno de TI de la entidad apoyan las estrategias y los objetivos de la entidad</v>
      </c>
      <c r="F82" s="165">
        <f>+Autodiagnóstico!H85</f>
        <v>90</v>
      </c>
      <c r="G82" s="162"/>
      <c r="H82" s="163"/>
      <c r="I82" s="163"/>
      <c r="J82" s="163"/>
      <c r="K82" s="163"/>
      <c r="L82" s="163"/>
      <c r="M82" s="163"/>
      <c r="N82" s="26"/>
    </row>
    <row r="83" spans="2:14" ht="54.95" customHeight="1" thickBot="1" x14ac:dyDescent="0.3">
      <c r="B83" s="107"/>
      <c r="C83" s="351"/>
      <c r="D83" s="314"/>
      <c r="E83" s="169" t="str">
        <f>+Autodiagnóstico!G86</f>
        <v>Proporcionar información sobre la eficiencia, efectividad e integridad de los controles tecnológicos y, según sea apropiado, puede recomendar mejoras a las actividades de control específicas</v>
      </c>
      <c r="F83" s="170">
        <f>+Autodiagnóstico!H86</f>
        <v>90</v>
      </c>
      <c r="G83" s="171"/>
      <c r="H83" s="172"/>
      <c r="I83" s="172"/>
      <c r="J83" s="172"/>
      <c r="K83" s="172"/>
      <c r="L83" s="172"/>
      <c r="M83" s="172"/>
      <c r="N83" s="26"/>
    </row>
    <row r="84" spans="2:14" ht="54.95" customHeight="1" x14ac:dyDescent="0.25">
      <c r="B84" s="107"/>
      <c r="C84" s="352" t="s">
        <v>161</v>
      </c>
      <c r="D84" s="318" t="s">
        <v>180</v>
      </c>
      <c r="E84" s="193" t="str">
        <f>+Autodiagnóstico!G87</f>
        <v xml:space="preserve">Obtener, generar y utilizar información relevante y de calidad para apoyar el funcionamiento del control interno. </v>
      </c>
      <c r="F84" s="194">
        <f>+Autodiagnóstico!H87</f>
        <v>95</v>
      </c>
      <c r="G84" s="195"/>
      <c r="H84" s="196"/>
      <c r="I84" s="196"/>
      <c r="J84" s="196"/>
      <c r="K84" s="196"/>
      <c r="L84" s="196"/>
      <c r="M84" s="197"/>
      <c r="N84" s="26"/>
    </row>
    <row r="85" spans="2:14" ht="54.95" customHeight="1" x14ac:dyDescent="0.25">
      <c r="B85" s="107"/>
      <c r="C85" s="350"/>
      <c r="D85" s="313"/>
      <c r="E85" s="166" t="str">
        <f>+Autodiagnóstico!G88</f>
        <v xml:space="preserve">Comunicar internamente la información requerida para apoyar el funcionamiento del Sistema de Control Interno. </v>
      </c>
      <c r="F85" s="165">
        <f>+Autodiagnóstico!H88</f>
        <v>95</v>
      </c>
      <c r="G85" s="162"/>
      <c r="H85" s="163"/>
      <c r="I85" s="163"/>
      <c r="J85" s="163"/>
      <c r="K85" s="163"/>
      <c r="L85" s="163"/>
      <c r="M85" s="180"/>
      <c r="N85" s="26"/>
    </row>
    <row r="86" spans="2:14" ht="54.95" customHeight="1" x14ac:dyDescent="0.25">
      <c r="B86" s="107"/>
      <c r="C86" s="350"/>
      <c r="D86" s="314"/>
      <c r="E86" s="169" t="str">
        <f>+Autodiagnóstico!G89</f>
        <v xml:space="preserve">Comunicarse con los grupos de valor, sobre los aspectos claves que afectan el funcionamiento del control interno. </v>
      </c>
      <c r="F86" s="170">
        <f>+Autodiagnóstico!H89</f>
        <v>95</v>
      </c>
      <c r="G86" s="171"/>
      <c r="H86" s="172"/>
      <c r="I86" s="172"/>
      <c r="J86" s="172"/>
      <c r="K86" s="172"/>
      <c r="L86" s="172"/>
      <c r="M86" s="186"/>
      <c r="N86" s="26"/>
    </row>
    <row r="87" spans="2:14" ht="54.95" customHeight="1" x14ac:dyDescent="0.25">
      <c r="B87" s="107"/>
      <c r="C87" s="350"/>
      <c r="D87" s="274" t="s">
        <v>210</v>
      </c>
      <c r="E87" s="175" t="str">
        <f>+Autodiagnóstico!G90</f>
        <v>Responder por la fiabilidad, integridad y seguridad de la información, incluyendo la información crítica de la entidad independientemente de cómo se almacene</v>
      </c>
      <c r="F87" s="176">
        <f>+Autodiagnóstico!H90</f>
        <v>95</v>
      </c>
      <c r="G87" s="177"/>
      <c r="H87" s="178"/>
      <c r="I87" s="178"/>
      <c r="J87" s="178"/>
      <c r="K87" s="178"/>
      <c r="L87" s="178"/>
      <c r="M87" s="179"/>
      <c r="N87" s="26"/>
    </row>
    <row r="88" spans="2:14" ht="89.25" customHeight="1" x14ac:dyDescent="0.25">
      <c r="B88" s="107"/>
      <c r="C88" s="350"/>
      <c r="D88" s="315"/>
      <c r="E88" s="181"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82">
        <f>+Autodiagnóstico!H91</f>
        <v>90</v>
      </c>
      <c r="G88" s="183"/>
      <c r="H88" s="184"/>
      <c r="I88" s="184"/>
      <c r="J88" s="184"/>
      <c r="K88" s="184"/>
      <c r="L88" s="184"/>
      <c r="M88" s="185"/>
      <c r="N88" s="26"/>
    </row>
    <row r="89" spans="2:14" ht="54.95" customHeight="1" x14ac:dyDescent="0.25">
      <c r="B89" s="107"/>
      <c r="C89" s="350"/>
      <c r="D89" s="312" t="s">
        <v>212</v>
      </c>
      <c r="E89" s="167" t="str">
        <f>+Autodiagnóstico!G92</f>
        <v>Gestionar información que da cuenta de las actividades cotidianas, compartiéndola en toda la entidad</v>
      </c>
      <c r="F89" s="168">
        <f>+Autodiagnóstico!H92</f>
        <v>90</v>
      </c>
      <c r="G89" s="173"/>
      <c r="H89" s="174"/>
      <c r="I89" s="174"/>
      <c r="J89" s="174"/>
      <c r="K89" s="174"/>
      <c r="L89" s="174"/>
      <c r="M89" s="187"/>
      <c r="N89" s="26"/>
    </row>
    <row r="90" spans="2:14" ht="54.95" customHeight="1" x14ac:dyDescent="0.25">
      <c r="B90" s="107"/>
      <c r="C90" s="350"/>
      <c r="D90" s="313"/>
      <c r="E90" s="166" t="str">
        <f>+Autodiagnóstico!G93</f>
        <v>Desarrollar y mantener procesos de comunicación facilitando que todas las personas entiendan y lleven a cabo sus responsabilidades de control interno</v>
      </c>
      <c r="F90" s="165">
        <f>+Autodiagnóstico!H93</f>
        <v>90</v>
      </c>
      <c r="G90" s="162"/>
      <c r="H90" s="163"/>
      <c r="I90" s="163"/>
      <c r="J90" s="163"/>
      <c r="K90" s="163"/>
      <c r="L90" s="163"/>
      <c r="M90" s="180"/>
      <c r="N90" s="26"/>
    </row>
    <row r="91" spans="2:14" ht="54.95" customHeight="1" x14ac:dyDescent="0.25">
      <c r="B91" s="107"/>
      <c r="C91" s="350"/>
      <c r="D91" s="313"/>
      <c r="E91" s="166" t="str">
        <f>+Autodiagnóstico!G94</f>
        <v>Facilitar canales de comunicación, tales como líneas de denuncia que permiten la comunicación anónima o confidencial, como complemento a los canales normales</v>
      </c>
      <c r="F91" s="165">
        <f>+Autodiagnóstico!H94</f>
        <v>80</v>
      </c>
      <c r="G91" s="162"/>
      <c r="H91" s="163"/>
      <c r="I91" s="163"/>
      <c r="J91" s="163"/>
      <c r="K91" s="211" t="s">
        <v>225</v>
      </c>
      <c r="L91" s="163" t="s">
        <v>226</v>
      </c>
      <c r="M91" s="180"/>
      <c r="N91" s="26"/>
    </row>
    <row r="92" spans="2:14" ht="54.95" customHeight="1" x14ac:dyDescent="0.25">
      <c r="B92" s="107"/>
      <c r="C92" s="350"/>
      <c r="D92" s="313"/>
      <c r="E92" s="166" t="str">
        <f>+Autodiagnóstico!G95</f>
        <v>Asegurar que entre los procesos fluya información relevante y oportuna, así como hacia los ciudadanos, organismos de control y otros externos</v>
      </c>
      <c r="F92" s="165">
        <f>+Autodiagnóstico!H95</f>
        <v>90</v>
      </c>
      <c r="G92" s="162"/>
      <c r="H92" s="163"/>
      <c r="I92" s="163"/>
      <c r="J92" s="163"/>
      <c r="K92" s="163"/>
      <c r="L92" s="163"/>
      <c r="M92" s="180"/>
      <c r="N92" s="26"/>
    </row>
    <row r="93" spans="2:14" ht="54.95" customHeight="1" x14ac:dyDescent="0.25">
      <c r="B93" s="107"/>
      <c r="C93" s="350"/>
      <c r="D93" s="313"/>
      <c r="E93" s="166" t="str">
        <f>+Autodiagnóstico!G96</f>
        <v>Informar sobre la evaluación a la gestión institucional y a resultados</v>
      </c>
      <c r="F93" s="165">
        <f>+Autodiagnóstico!H96</f>
        <v>100</v>
      </c>
      <c r="G93" s="162"/>
      <c r="H93" s="163"/>
      <c r="I93" s="163"/>
      <c r="J93" s="163"/>
      <c r="K93" s="163"/>
      <c r="L93" s="163"/>
      <c r="M93" s="180"/>
      <c r="N93" s="26"/>
    </row>
    <row r="94" spans="2:14" ht="54.95" customHeight="1" x14ac:dyDescent="0.25">
      <c r="B94" s="107"/>
      <c r="C94" s="350"/>
      <c r="D94" s="314"/>
      <c r="E94" s="169" t="str">
        <f>+Autodiagnóstico!G97</f>
        <v>Implementar métodos de comunicación efectiva</v>
      </c>
      <c r="F94" s="170">
        <f>+Autodiagnóstico!H97</f>
        <v>90</v>
      </c>
      <c r="G94" s="171"/>
      <c r="H94" s="172"/>
      <c r="I94" s="172"/>
      <c r="J94" s="172"/>
      <c r="K94" s="172"/>
      <c r="L94" s="172"/>
      <c r="M94" s="186"/>
      <c r="N94" s="26"/>
    </row>
    <row r="95" spans="2:14" ht="54.95" customHeight="1" x14ac:dyDescent="0.25">
      <c r="B95" s="107"/>
      <c r="C95" s="350"/>
      <c r="D95" s="274" t="s">
        <v>211</v>
      </c>
      <c r="E95" s="175" t="str">
        <f>+Autodiagnóstico!G98</f>
        <v>Recopilar información y comunicarla de manera resumida a la primera y la tercera línea de defensa con respecto a controles específicos</v>
      </c>
      <c r="F95" s="176">
        <f>+Autodiagnóstico!H98</f>
        <v>90</v>
      </c>
      <c r="G95" s="177"/>
      <c r="H95" s="178"/>
      <c r="I95" s="178"/>
      <c r="J95" s="178"/>
      <c r="K95" s="178"/>
      <c r="L95" s="178"/>
      <c r="M95" s="179"/>
      <c r="N95" s="26"/>
    </row>
    <row r="96" spans="2:14" ht="54.95" customHeight="1" x14ac:dyDescent="0.25">
      <c r="B96" s="107"/>
      <c r="C96" s="350"/>
      <c r="D96" s="275"/>
      <c r="E96" s="166" t="str">
        <f>+Autodiagnóstico!G99</f>
        <v>Considerar costos y beneficios, asegurando que la naturaleza, cantidad y precisión de la información comunicada sean proporcionales y apoyen el logro de los objetivos</v>
      </c>
      <c r="F96" s="165">
        <f>+Autodiagnóstico!H99</f>
        <v>95</v>
      </c>
      <c r="G96" s="162"/>
      <c r="H96" s="163"/>
      <c r="I96" s="163"/>
      <c r="J96" s="163"/>
      <c r="K96" s="163"/>
      <c r="L96" s="163"/>
      <c r="M96" s="180"/>
      <c r="N96" s="26"/>
    </row>
    <row r="97" spans="2:14" ht="54.95" customHeight="1" x14ac:dyDescent="0.25">
      <c r="B97" s="107"/>
      <c r="C97" s="350"/>
      <c r="D97" s="275"/>
      <c r="E97" s="166" t="str">
        <f>+Autodiagnóstico!G100</f>
        <v>Apoyar el monitoreo de canales de comunicación, incluyendo líneas telefónicas de denuncias</v>
      </c>
      <c r="F97" s="165">
        <f>+Autodiagnóstico!H100</f>
        <v>80</v>
      </c>
      <c r="G97" s="162"/>
      <c r="H97" s="163"/>
      <c r="I97" s="163"/>
      <c r="J97" s="163"/>
      <c r="K97" s="211" t="s">
        <v>227</v>
      </c>
      <c r="L97" s="163" t="s">
        <v>228</v>
      </c>
      <c r="M97" s="180"/>
      <c r="N97" s="26"/>
    </row>
    <row r="98" spans="2:14" ht="54.95" customHeight="1" x14ac:dyDescent="0.25">
      <c r="B98" s="107"/>
      <c r="C98" s="350"/>
      <c r="D98" s="275"/>
      <c r="E98" s="166" t="str">
        <f>+Autodiagnóstico!G101</f>
        <v>Proporcionar a la gerencia información sobre los resultados de sus actividades</v>
      </c>
      <c r="F98" s="165">
        <f>+Autodiagnóstico!H101</f>
        <v>95</v>
      </c>
      <c r="G98" s="162"/>
      <c r="H98" s="163"/>
      <c r="I98" s="163"/>
      <c r="J98" s="163"/>
      <c r="K98" s="163"/>
      <c r="L98" s="163"/>
      <c r="M98" s="180"/>
      <c r="N98" s="26"/>
    </row>
    <row r="99" spans="2:14" ht="54.95" customHeight="1" x14ac:dyDescent="0.25">
      <c r="B99" s="107"/>
      <c r="C99" s="350"/>
      <c r="D99" s="315"/>
      <c r="E99" s="181" t="str">
        <f>+Autodiagnóstico!G102</f>
        <v>Comunicar a la alta dirección asuntos que afectan el funcionamiento del control interno</v>
      </c>
      <c r="F99" s="182">
        <f>+Autodiagnóstico!H102</f>
        <v>95</v>
      </c>
      <c r="G99" s="183"/>
      <c r="H99" s="184"/>
      <c r="I99" s="184"/>
      <c r="J99" s="184"/>
      <c r="K99" s="184"/>
      <c r="L99" s="184"/>
      <c r="M99" s="185"/>
      <c r="N99" s="26"/>
    </row>
    <row r="100" spans="2:14" ht="54.95" customHeight="1" x14ac:dyDescent="0.25">
      <c r="B100" s="107"/>
      <c r="C100" s="350"/>
      <c r="D100" s="312" t="s">
        <v>90</v>
      </c>
      <c r="E100" s="167" t="str">
        <f>+Autodiagnóstico!G103</f>
        <v>Evaluar periódicamente las prácticas de confiabilidad e integridad de la información de la entidad y recomienda, según sea apropiado, mejoras o implementación de nuevos controles y salvaguardas</v>
      </c>
      <c r="F100" s="168">
        <f>+Autodiagnóstico!H103</f>
        <v>100</v>
      </c>
      <c r="G100" s="173"/>
      <c r="H100" s="174"/>
      <c r="I100" s="174"/>
      <c r="J100" s="174"/>
      <c r="K100" s="174"/>
      <c r="L100" s="174"/>
      <c r="M100" s="187"/>
      <c r="N100" s="26"/>
    </row>
    <row r="101" spans="2:14" ht="54.95" customHeight="1" x14ac:dyDescent="0.25">
      <c r="B101" s="107"/>
      <c r="C101" s="350"/>
      <c r="D101" s="313"/>
      <c r="E101" s="166" t="str">
        <f>+Autodiagnóstico!G104</f>
        <v>Informar sobre la confiabilidad y la integridad de la información y las exposiciones a riesgos asociados y las violaciones a estas</v>
      </c>
      <c r="F101" s="165">
        <f>+Autodiagnóstico!H104</f>
        <v>100</v>
      </c>
      <c r="G101" s="162"/>
      <c r="H101" s="163"/>
      <c r="I101" s="163"/>
      <c r="J101" s="163"/>
      <c r="K101" s="163"/>
      <c r="L101" s="163"/>
      <c r="M101" s="180"/>
      <c r="N101" s="26"/>
    </row>
    <row r="102" spans="2:14" ht="54.95" customHeight="1" x14ac:dyDescent="0.25">
      <c r="B102" s="107"/>
      <c r="C102" s="350"/>
      <c r="D102" s="313"/>
      <c r="E102" s="166" t="str">
        <f>+Autodiagnóstico!G105</f>
        <v>Proporcionar información respecto a la integridad, exactitud y calidad de la comunicación en consonancia con las necesidades de la alta dirección</v>
      </c>
      <c r="F102" s="165">
        <f>+Autodiagnóstico!H105</f>
        <v>100</v>
      </c>
      <c r="G102" s="162"/>
      <c r="H102" s="163"/>
      <c r="I102" s="163"/>
      <c r="J102" s="163"/>
      <c r="K102" s="163"/>
      <c r="L102" s="163"/>
      <c r="M102" s="180"/>
      <c r="N102" s="26"/>
    </row>
    <row r="103" spans="2:14" ht="54.95" customHeight="1" thickBot="1" x14ac:dyDescent="0.3">
      <c r="B103" s="107"/>
      <c r="C103" s="353"/>
      <c r="D103" s="317"/>
      <c r="E103" s="188" t="str">
        <f>+Autodiagnóstico!G106</f>
        <v>Comunicar a la primera y la segunda línea, aquellos aspectos que se requieren fortalecer relacionados con la información y comunicación</v>
      </c>
      <c r="F103" s="189">
        <f>+Autodiagnóstico!H106</f>
        <v>95</v>
      </c>
      <c r="G103" s="190"/>
      <c r="H103" s="191"/>
      <c r="I103" s="191"/>
      <c r="J103" s="191"/>
      <c r="K103" s="191"/>
      <c r="L103" s="191"/>
      <c r="M103" s="192"/>
      <c r="N103" s="26"/>
    </row>
    <row r="104" spans="2:14" s="6" customFormat="1" ht="54.95" customHeight="1" thickBot="1" x14ac:dyDescent="0.3">
      <c r="B104" s="107"/>
      <c r="C104" s="337" t="s">
        <v>183</v>
      </c>
      <c r="D104" s="318" t="s">
        <v>184</v>
      </c>
      <c r="E104" s="193"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94">
        <f>+Autodiagnóstico!H107</f>
        <v>95</v>
      </c>
      <c r="G104" s="195"/>
      <c r="H104" s="196"/>
      <c r="I104" s="196"/>
      <c r="J104" s="196"/>
      <c r="K104" s="196"/>
      <c r="L104" s="196"/>
      <c r="M104" s="197"/>
      <c r="N104" s="26"/>
    </row>
    <row r="105" spans="2:14" s="6" customFormat="1" ht="54.95" customHeight="1" thickBot="1" x14ac:dyDescent="0.3">
      <c r="B105" s="25"/>
      <c r="C105" s="338"/>
      <c r="D105" s="313"/>
      <c r="E105" s="166" t="str">
        <f>+Autodiagnóstico!G108</f>
        <v xml:space="preserve">Evaluar y comunicar las deficiencias de control interno de forma oportuna a las partes responsables de aplicar medidas correctivas </v>
      </c>
      <c r="F105" s="165">
        <f>+Autodiagnóstico!H108</f>
        <v>95</v>
      </c>
      <c r="G105" s="164"/>
      <c r="H105" s="164"/>
      <c r="I105" s="164"/>
      <c r="J105" s="164"/>
      <c r="K105" s="164"/>
      <c r="L105" s="164"/>
      <c r="M105" s="198"/>
      <c r="N105" s="26"/>
    </row>
    <row r="106" spans="2:14" s="6" customFormat="1" ht="54.95" customHeight="1" thickBot="1" x14ac:dyDescent="0.3">
      <c r="B106" s="25"/>
      <c r="C106" s="338"/>
      <c r="D106" s="313"/>
      <c r="E106" s="166"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65">
        <f>+Autodiagnóstico!H109</f>
        <v>95</v>
      </c>
      <c r="G106" s="164"/>
      <c r="H106" s="164"/>
      <c r="I106" s="164"/>
      <c r="J106" s="164"/>
      <c r="K106" s="164"/>
      <c r="L106" s="164"/>
      <c r="M106" s="198"/>
      <c r="N106" s="26"/>
    </row>
    <row r="107" spans="2:14" s="6" customFormat="1" ht="54.95" customHeight="1" thickBot="1" x14ac:dyDescent="0.3">
      <c r="B107" s="25"/>
      <c r="C107" s="338"/>
      <c r="D107" s="313"/>
      <c r="E107" s="166" t="str">
        <f>+Autodiagnóstico!G110</f>
        <v>Elaborar un plan de auditoría anual con enfoque de riesgos</v>
      </c>
      <c r="F107" s="165">
        <f>+Autodiagnóstico!H110</f>
        <v>100</v>
      </c>
      <c r="G107" s="164"/>
      <c r="H107" s="164"/>
      <c r="I107" s="164"/>
      <c r="J107" s="164"/>
      <c r="K107" s="164"/>
      <c r="L107" s="164"/>
      <c r="M107" s="198"/>
      <c r="N107" s="26"/>
    </row>
    <row r="108" spans="2:14" s="6" customFormat="1" ht="54.95" customHeight="1" thickBot="1" x14ac:dyDescent="0.3">
      <c r="B108" s="25"/>
      <c r="C108" s="338"/>
      <c r="D108" s="313"/>
      <c r="E108" s="166" t="str">
        <f>+Autodiagnóstico!G111</f>
        <v>Llevar a cabo evaluaciones independientes de forma periódica, por parte del área de control interno o quien haga sus veces a través de la auditoría interna de gestión</v>
      </c>
      <c r="F108" s="165">
        <f>+Autodiagnóstico!H111</f>
        <v>100</v>
      </c>
      <c r="G108" s="164"/>
      <c r="H108" s="164"/>
      <c r="I108" s="164"/>
      <c r="J108" s="164"/>
      <c r="K108" s="164"/>
      <c r="L108" s="164"/>
      <c r="M108" s="198"/>
      <c r="N108" s="26"/>
    </row>
    <row r="109" spans="2:14" s="6" customFormat="1" ht="54.95" customHeight="1" thickBot="1" x14ac:dyDescent="0.3">
      <c r="B109" s="25"/>
      <c r="C109" s="338"/>
      <c r="D109" s="313"/>
      <c r="E109" s="166" t="str">
        <f>+Autodiagnóstico!G112</f>
        <v>Determinar, a través de auditorías internas, si se han definido, puesto en marcha y aplicado los controles establecidos por la entidad de manera efectiva</v>
      </c>
      <c r="F109" s="165">
        <f>+Autodiagnóstico!H112</f>
        <v>100</v>
      </c>
      <c r="G109" s="164"/>
      <c r="H109" s="164"/>
      <c r="I109" s="164"/>
      <c r="J109" s="164"/>
      <c r="K109" s="164"/>
      <c r="L109" s="164"/>
      <c r="M109" s="198"/>
      <c r="N109" s="26"/>
    </row>
    <row r="110" spans="2:14" s="6" customFormat="1" ht="54.95" customHeight="1" thickBot="1" x14ac:dyDescent="0.3">
      <c r="B110" s="25"/>
      <c r="C110" s="338"/>
      <c r="D110" s="313"/>
      <c r="E110" s="166" t="str">
        <f>+Autodiagnóstico!G113</f>
        <v>Determinar, a través de auditorías internas, las debilidades y fortalezas del control y de la gestión, así como el desvío de los avances de las metas y objetivos trazados</v>
      </c>
      <c r="F110" s="165">
        <f>+Autodiagnóstico!H113</f>
        <v>100</v>
      </c>
      <c r="G110" s="164"/>
      <c r="H110" s="164"/>
      <c r="I110" s="164"/>
      <c r="J110" s="164"/>
      <c r="K110" s="164"/>
      <c r="L110" s="164"/>
      <c r="M110" s="198"/>
      <c r="N110" s="26"/>
    </row>
    <row r="111" spans="2:14" s="6" customFormat="1" ht="54.95" customHeight="1" thickBot="1" x14ac:dyDescent="0.3">
      <c r="B111" s="25"/>
      <c r="C111" s="338"/>
      <c r="D111" s="313"/>
      <c r="E111" s="166" t="str">
        <f>+Autodiagnóstico!G114</f>
        <v xml:space="preserve">Realimentar, a través de auditorías internas, sobre la efectividad de los controles </v>
      </c>
      <c r="F111" s="165">
        <f>+Autodiagnóstico!H114</f>
        <v>100</v>
      </c>
      <c r="G111" s="164"/>
      <c r="H111" s="164"/>
      <c r="I111" s="164"/>
      <c r="J111" s="164"/>
      <c r="K111" s="164"/>
      <c r="L111" s="164"/>
      <c r="M111" s="198"/>
      <c r="N111" s="26"/>
    </row>
    <row r="112" spans="2:14" s="6" customFormat="1" ht="54.95" customHeight="1" thickBot="1" x14ac:dyDescent="0.3">
      <c r="B112" s="25"/>
      <c r="C112" s="338"/>
      <c r="D112" s="314"/>
      <c r="E112" s="169" t="str">
        <f>+Autodiagnóstico!G115</f>
        <v xml:space="preserve">Dar una opinión, a partir de las auditorías internas, sobre la adecuación y eficacia de los procesos de gestión de riesgos y control </v>
      </c>
      <c r="F112" s="170">
        <f>+Autodiagnóstico!H115</f>
        <v>100</v>
      </c>
      <c r="G112" s="201"/>
      <c r="H112" s="201"/>
      <c r="I112" s="201"/>
      <c r="J112" s="201"/>
      <c r="K112" s="201"/>
      <c r="L112" s="201"/>
      <c r="M112" s="202"/>
      <c r="N112" s="26"/>
    </row>
    <row r="113" spans="2:14" s="6" customFormat="1" ht="54.95" customHeight="1" thickBot="1" x14ac:dyDescent="0.3">
      <c r="B113" s="25"/>
      <c r="C113" s="338"/>
      <c r="D113" s="274" t="s">
        <v>210</v>
      </c>
      <c r="E113" s="175" t="str">
        <f>+Autodiagnóstico!G116</f>
        <v>Analizar las evaluaciones de la gestión del riesgo, elaboradas por la segunda línea de defensa</v>
      </c>
      <c r="F113" s="176">
        <f>+Autodiagnóstico!H116</f>
        <v>95</v>
      </c>
      <c r="G113" s="205" t="s">
        <v>29</v>
      </c>
      <c r="H113" s="206"/>
      <c r="I113" s="206"/>
      <c r="J113" s="206"/>
      <c r="K113" s="205"/>
      <c r="L113" s="206"/>
      <c r="M113" s="207"/>
      <c r="N113" s="26"/>
    </row>
    <row r="114" spans="2:14" s="6" customFormat="1" ht="54.95" customHeight="1" thickBot="1" x14ac:dyDescent="0.3">
      <c r="B114" s="25"/>
      <c r="C114" s="338"/>
      <c r="D114" s="275"/>
      <c r="E114" s="166" t="str">
        <f>+Autodiagnóstico!G117</f>
        <v>Asegurar que los servidores responsables (tanto de la segunda como de la tercera línea defensa cuenten con los conocimientos necesarios y que se generen recursos para la mejora de sus competencias</v>
      </c>
      <c r="F114" s="165">
        <f>+Autodiagnóstico!H117</f>
        <v>95</v>
      </c>
      <c r="G114" s="164"/>
      <c r="H114" s="164"/>
      <c r="I114" s="164"/>
      <c r="J114" s="164"/>
      <c r="K114" s="164"/>
      <c r="L114" s="164"/>
      <c r="M114" s="198"/>
      <c r="N114" s="26"/>
    </row>
    <row r="115" spans="2:14" s="6" customFormat="1" ht="54.95" customHeight="1" thickBot="1" x14ac:dyDescent="0.3">
      <c r="B115" s="25"/>
      <c r="C115" s="338"/>
      <c r="D115" s="315"/>
      <c r="E115" s="181" t="str">
        <f>+Autodiagnóstico!G118</f>
        <v>Aprobar el Plan Anual de Auditoría propuesto por el jefe de control interno o quien haga sus veces, tarea asignada específicamente al Comité Institucional de Coordinación de Control Interno</v>
      </c>
      <c r="F115" s="182">
        <f>+Autodiagnóstico!H118</f>
        <v>100</v>
      </c>
      <c r="G115" s="199"/>
      <c r="H115" s="199"/>
      <c r="I115" s="199"/>
      <c r="J115" s="199"/>
      <c r="K115" s="199"/>
      <c r="L115" s="199"/>
      <c r="M115" s="200"/>
      <c r="N115" s="26"/>
    </row>
    <row r="116" spans="2:14" s="6" customFormat="1" ht="54.95" customHeight="1" thickBot="1" x14ac:dyDescent="0.3">
      <c r="B116" s="25"/>
      <c r="C116" s="338"/>
      <c r="D116" s="312" t="s">
        <v>212</v>
      </c>
      <c r="E116" s="167" t="str">
        <f>+Autodiagnóstico!G119</f>
        <v>Efectuar seguimiento a los riesgos y controles de su proceso</v>
      </c>
      <c r="F116" s="168">
        <f>+Autodiagnóstico!H119</f>
        <v>95</v>
      </c>
      <c r="G116" s="203"/>
      <c r="H116" s="203"/>
      <c r="I116" s="203"/>
      <c r="J116" s="203"/>
      <c r="K116" s="203"/>
      <c r="L116" s="203"/>
      <c r="M116" s="204"/>
      <c r="N116" s="26"/>
    </row>
    <row r="117" spans="2:14" s="6" customFormat="1" ht="54.95" customHeight="1" thickBot="1" x14ac:dyDescent="0.3">
      <c r="B117" s="25"/>
      <c r="C117" s="338"/>
      <c r="D117" s="313"/>
      <c r="E117" s="166" t="str">
        <f>+Autodiagnóstico!G120</f>
        <v>Informar periódicamente a la alta dirección sobre el desempeño de las actividades de gestión de riesgos de la entidad</v>
      </c>
      <c r="F117" s="165">
        <f>+Autodiagnóstico!H120</f>
        <v>95</v>
      </c>
      <c r="G117" s="164"/>
      <c r="H117" s="164"/>
      <c r="I117" s="164"/>
      <c r="J117" s="164"/>
      <c r="K117" s="164"/>
      <c r="L117" s="164"/>
      <c r="M117" s="198"/>
      <c r="N117" s="26"/>
    </row>
    <row r="118" spans="2:14" s="6" customFormat="1" ht="54.95" customHeight="1" thickBot="1" x14ac:dyDescent="0.3">
      <c r="B118" s="25"/>
      <c r="C118" s="338"/>
      <c r="D118" s="314"/>
      <c r="E118" s="169" t="str">
        <f>+Autodiagnóstico!G121</f>
        <v>Comunicar deficiencias a la alta dirección o a las partes responsables para tomar las medidas correctivas, según corresponda</v>
      </c>
      <c r="F118" s="170">
        <f>+Autodiagnóstico!H121</f>
        <v>95</v>
      </c>
      <c r="G118" s="201"/>
      <c r="H118" s="201"/>
      <c r="I118" s="201"/>
      <c r="J118" s="201"/>
      <c r="K118" s="201"/>
      <c r="L118" s="201"/>
      <c r="M118" s="202"/>
      <c r="N118" s="26"/>
    </row>
    <row r="119" spans="2:14" s="6" customFormat="1" ht="54.95" customHeight="1" thickBot="1" x14ac:dyDescent="0.3">
      <c r="B119" s="25"/>
      <c r="C119" s="338"/>
      <c r="D119" s="274" t="s">
        <v>211</v>
      </c>
      <c r="E119" s="175" t="str">
        <f>+Autodiagnóstico!G122</f>
        <v>Llevar a cabo evaluaciones para monitorear el estado de varios componentes del Sistema de Control Interno</v>
      </c>
      <c r="F119" s="176">
        <f>+Autodiagnóstico!H122</f>
        <v>95</v>
      </c>
      <c r="G119" s="206"/>
      <c r="H119" s="206"/>
      <c r="I119" s="206"/>
      <c r="J119" s="206"/>
      <c r="K119" s="206"/>
      <c r="L119" s="206"/>
      <c r="M119" s="207"/>
      <c r="N119" s="26"/>
    </row>
    <row r="120" spans="2:14" s="6" customFormat="1" ht="54.95" customHeight="1" thickBot="1" x14ac:dyDescent="0.3">
      <c r="B120" s="25"/>
      <c r="C120" s="338"/>
      <c r="D120" s="275"/>
      <c r="E120" s="166" t="str">
        <f>+Autodiagnóstico!G123</f>
        <v>Monitorear e informar sobre deficiencias de los controles</v>
      </c>
      <c r="F120" s="165">
        <f>+Autodiagnóstico!H123</f>
        <v>95</v>
      </c>
      <c r="G120" s="164"/>
      <c r="H120" s="164"/>
      <c r="I120" s="164"/>
      <c r="J120" s="164"/>
      <c r="K120" s="164"/>
      <c r="L120" s="164"/>
      <c r="M120" s="198"/>
      <c r="N120" s="26"/>
    </row>
    <row r="121" spans="2:14" s="6" customFormat="1" ht="54.95" customHeight="1" thickBot="1" x14ac:dyDescent="0.3">
      <c r="B121" s="25"/>
      <c r="C121" s="338"/>
      <c r="D121" s="275"/>
      <c r="E121" s="166" t="str">
        <f>+Autodiagnóstico!G124</f>
        <v>Suministrar información a la alta dirección sobre el monitoreo llevado a cabo a los indicadores de gestión, determinando si el logro de los objetivos está dentro de las tolerancias de riesgo establecidas</v>
      </c>
      <c r="F121" s="165">
        <f>+Autodiagnóstico!H124</f>
        <v>95</v>
      </c>
      <c r="G121" s="164"/>
      <c r="H121" s="164"/>
      <c r="I121" s="164"/>
      <c r="J121" s="164"/>
      <c r="K121" s="164"/>
      <c r="L121" s="164"/>
      <c r="M121" s="198"/>
      <c r="N121" s="26"/>
    </row>
    <row r="122" spans="2:14" s="6" customFormat="1" ht="54.95" customHeight="1" thickBot="1" x14ac:dyDescent="0.3">
      <c r="B122" s="25"/>
      <c r="C122" s="338"/>
      <c r="D122" s="315"/>
      <c r="E122" s="181" t="str">
        <f>+Autodiagnóstico!G125</f>
        <v>Consolidar y generar información vital para la toma de decisiones</v>
      </c>
      <c r="F122" s="182">
        <f>+Autodiagnóstico!H125</f>
        <v>95</v>
      </c>
      <c r="G122" s="199"/>
      <c r="H122" s="199"/>
      <c r="I122" s="199"/>
      <c r="J122" s="199"/>
      <c r="K122" s="199"/>
      <c r="L122" s="199"/>
      <c r="M122" s="200"/>
      <c r="N122" s="26"/>
    </row>
    <row r="123" spans="2:14" s="6" customFormat="1" ht="54.95" customHeight="1" thickBot="1" x14ac:dyDescent="0.3">
      <c r="B123" s="25"/>
      <c r="C123" s="338"/>
      <c r="D123" s="312" t="s">
        <v>90</v>
      </c>
      <c r="E123" s="167" t="str">
        <f>+Autodiagnóstico!G126</f>
        <v>Establecer el plan anual de auditoría basado en riesgos, priorizando aquellos procesos de mayor exposición</v>
      </c>
      <c r="F123" s="168">
        <f>+Autodiagnóstico!H126</f>
        <v>100</v>
      </c>
      <c r="G123" s="203"/>
      <c r="H123" s="203"/>
      <c r="I123" s="203"/>
      <c r="J123" s="203"/>
      <c r="K123" s="203"/>
      <c r="L123" s="203"/>
      <c r="M123" s="204"/>
      <c r="N123" s="26"/>
    </row>
    <row r="124" spans="2:14" s="6" customFormat="1" ht="54.95" customHeight="1" thickBot="1" x14ac:dyDescent="0.3">
      <c r="B124" s="25"/>
      <c r="C124" s="338"/>
      <c r="D124" s="313"/>
      <c r="E124" s="166" t="str">
        <f>+Autodiagnóstico!G127</f>
        <v>Generar información sobre evaluaciones llevadas a cabo por la primera y segunda línea de defensa</v>
      </c>
      <c r="F124" s="165">
        <f>+Autodiagnóstico!H127</f>
        <v>100</v>
      </c>
      <c r="G124" s="164"/>
      <c r="H124" s="164"/>
      <c r="I124" s="164"/>
      <c r="J124" s="164"/>
      <c r="K124" s="164"/>
      <c r="L124" s="164"/>
      <c r="M124" s="198"/>
      <c r="N124" s="26"/>
    </row>
    <row r="125" spans="2:14" s="6" customFormat="1" ht="54.95" customHeight="1" thickBot="1" x14ac:dyDescent="0.3">
      <c r="B125" s="25"/>
      <c r="C125" s="338"/>
      <c r="D125" s="313"/>
      <c r="E125" s="166" t="str">
        <f>+Autodiagnóstico!G128</f>
        <v>Evaluar si los controles están presentes (en políticas y procedimientos) y funcionan, apoyando el control de los riesgos y el logro de los objetivos establecidos en la planeación institucional</v>
      </c>
      <c r="F125" s="165">
        <f>+Autodiagnóstico!H128</f>
        <v>95</v>
      </c>
      <c r="G125" s="164"/>
      <c r="H125" s="164"/>
      <c r="I125" s="164"/>
      <c r="J125" s="164"/>
      <c r="K125" s="164"/>
      <c r="L125" s="164"/>
      <c r="M125" s="198"/>
      <c r="N125" s="26"/>
    </row>
    <row r="126" spans="2:14" s="6" customFormat="1" ht="54.95" customHeight="1" x14ac:dyDescent="0.25">
      <c r="B126" s="25"/>
      <c r="C126" s="339"/>
      <c r="D126" s="316"/>
      <c r="E126" s="181" t="str">
        <f>+Autodiagnóstico!G129</f>
        <v>Establecer y mantener un sistema de monitoreado de hallazgos y recomendaciones</v>
      </c>
      <c r="F126" s="182">
        <f>+Autodiagnóstico!H129</f>
        <v>100</v>
      </c>
      <c r="G126" s="199"/>
      <c r="H126" s="199"/>
      <c r="I126" s="199"/>
      <c r="J126" s="199"/>
      <c r="K126" s="199"/>
      <c r="L126" s="199"/>
      <c r="M126" s="200"/>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5" t="s">
        <v>29</v>
      </c>
    </row>
    <row r="137" spans="6:6" x14ac:dyDescent="0.25"/>
    <row r="138" spans="6:6" x14ac:dyDescent="0.25"/>
    <row r="139" spans="6:6" x14ac:dyDescent="0.25"/>
    <row r="140" spans="6:6" x14ac:dyDescent="0.25"/>
  </sheetData>
  <protectedRanges>
    <protectedRange sqref="K8:M104" name="Planeacion"/>
  </protectedRanges>
  <mergeCells count="43">
    <mergeCell ref="C33:C60"/>
    <mergeCell ref="C61:C83"/>
    <mergeCell ref="C84:C103"/>
    <mergeCell ref="D33:D37"/>
    <mergeCell ref="D38:D4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B8:B25"/>
    <mergeCell ref="C4:M4"/>
    <mergeCell ref="C6:C7"/>
    <mergeCell ref="D6:D7"/>
    <mergeCell ref="E6:E7"/>
    <mergeCell ref="M6:M7"/>
    <mergeCell ref="K6:K7"/>
    <mergeCell ref="L6:L7"/>
    <mergeCell ref="J6:J7"/>
    <mergeCell ref="I6:I7"/>
    <mergeCell ref="H6:H7"/>
    <mergeCell ref="G6:G7"/>
    <mergeCell ref="F6:F7"/>
    <mergeCell ref="C8:C32"/>
    <mergeCell ref="D116:D118"/>
    <mergeCell ref="D119:D122"/>
    <mergeCell ref="D123:D126"/>
    <mergeCell ref="D89:D94"/>
    <mergeCell ref="D95:D99"/>
    <mergeCell ref="D100:D103"/>
    <mergeCell ref="D104:D112"/>
    <mergeCell ref="D113:D115"/>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Sebastián Granja Ordoñez</cp:lastModifiedBy>
  <dcterms:created xsi:type="dcterms:W3CDTF">2016-12-25T14:51:07Z</dcterms:created>
  <dcterms:modified xsi:type="dcterms:W3CDTF">2020-02-11T19:12:23Z</dcterms:modified>
</cp:coreProperties>
</file>