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efejuridico\Desktop\Jose Ocampo\"/>
    </mc:Choice>
  </mc:AlternateContent>
  <bookViews>
    <workbookView xWindow="0" yWindow="0" windowWidth="20490" windowHeight="8040" tabRatio="795" activeTab="3"/>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F22" i="15" l="1"/>
  <c r="D10" i="15"/>
  <c r="G6" i="15"/>
  <c r="D40" i="15" l="1"/>
  <c r="L35" i="17" s="1"/>
  <c r="F10" i="15"/>
  <c r="K57" i="17" s="1"/>
  <c r="F110" i="8"/>
  <c r="F111" i="8"/>
  <c r="E110" i="8"/>
  <c r="E1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8" i="8"/>
  <c r="F9" i="8"/>
  <c r="F10"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L38" i="17" s="1"/>
  <c r="F81" i="15"/>
  <c r="L147" i="17" s="1"/>
  <c r="E7" i="8"/>
  <c r="F11" i="8"/>
  <c r="F7" i="8"/>
  <c r="F96" i="15"/>
  <c r="L170" i="17"/>
  <c r="J170" i="17"/>
  <c r="K167" i="17"/>
  <c r="F93" i="15"/>
  <c r="L149" i="17"/>
  <c r="J149" i="17"/>
  <c r="F87" i="15"/>
  <c r="L148" i="17" s="1"/>
  <c r="J148" i="17"/>
  <c r="J147" i="17"/>
  <c r="K144" i="17"/>
  <c r="F76" i="15"/>
  <c r="L127" i="17" s="1"/>
  <c r="J127" i="17"/>
  <c r="F71" i="15"/>
  <c r="L126" i="17"/>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D96" i="15"/>
  <c r="L39" i="17"/>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<sst xmlns="http://schemas.openxmlformats.org/spreadsheetml/2006/main" count="690" uniqueCount="422">
  <si>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</si>
  <si>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</si>
  <si>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</si>
  <si>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</si>
  <si>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</si>
  <si>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</si>
  <si>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</si>
  <si>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</si>
  <si>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</si>
  <si>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</si>
  <si>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</si>
  <si>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</si>
  <si>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</si>
  <si>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</si>
  <si>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</si>
  <si>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</si>
  <si>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</si>
  <si>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</si>
  <si>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</si>
  <si>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</si>
  <si>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</si>
  <si>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</si>
  <si>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</si>
  <si>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</si>
  <si>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</si>
  <si>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</si>
  <si>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</si>
  <si>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</si>
  <si>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</si>
  <si>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</si>
  <si>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</si>
  <si>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</si>
  <si>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</si>
  <si>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</si>
  <si>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</si>
  <si>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</si>
  <si>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</si>
  <si>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</si>
  <si>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</si>
  <si>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</si>
  <si>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</si>
  <si>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</si>
  <si>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</si>
  <si>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</si>
  <si>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</si>
  <si>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</si>
  <si>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</si>
  <si>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</si>
  <si>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</si>
  <si>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</si>
  <si>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</si>
  <si>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</si>
  <si>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</si>
  <si>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</si>
  <si>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</si>
  <si>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</si>
  <si>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</si>
  <si>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</si>
  <si>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</si>
  <si>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</si>
  <si>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</si>
  <si>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</si>
  <si>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</si>
  <si>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</si>
  <si>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</si>
  <si>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</si>
  <si>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</si>
  <si>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</si>
  <si>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</si>
  <si>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</si>
  <si>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</si>
  <si>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</si>
  <si>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</si>
  <si>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</si>
  <si>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</si>
  <si>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</si>
  <si>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</si>
  <si>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</si>
  <si>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</si>
  <si>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</si>
  <si>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</si>
  <si>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</si>
  <si>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</si>
  <si>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</si>
  <si>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</si>
  <si>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</si>
  <si>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</si>
  <si>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</si>
  <si>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</si>
  <si>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</si>
  <si>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</si>
  <si>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</si>
  <si>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</si>
  <si>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</si>
  <si>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</si>
  <si>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</si>
  <si>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</si>
  <si>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</si>
  <si>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</si>
  <si>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</si>
  <si>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</si>
  <si>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</si>
  <si>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</si>
  <si>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</si>
  <si>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</si>
  <si>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</si>
  <si>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</si>
  <si>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</si>
  <si>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</si>
  <si>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</si>
  <si>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</si>
  <si>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</si>
  <si>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</si>
  <si>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</si>
  <si>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</si>
  <si>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</si>
  <si>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</si>
  <si>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</si>
  <si>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</si>
  <si>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</si>
  <si>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</si>
  <si>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</si>
  <si>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</si>
  <si>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</si>
  <si>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</si>
  <si>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</si>
  <si>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</si>
  <si>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</si>
  <si>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</si>
  <si>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</si>
  <si>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</si>
  <si>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</si>
  <si>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</si>
  <si>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</si>
  <si>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</si>
  <si>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</si>
  <si>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</si>
  <si>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</si>
  <si>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</si>
  <si>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</si>
  <si>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</si>
  <si>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</si>
  <si>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</si>
  <si>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</si>
  <si>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</si>
  <si>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</si>
  <si>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</si>
  <si>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</si>
  <si>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</si>
  <si>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</si>
  <si>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</si>
  <si>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</si>
  <si>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</si>
  <si>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</si>
  <si>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</si>
  <si>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</si>
  <si>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</si>
  <si>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</si>
  <si>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</si>
  <si>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</si>
  <si>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</si>
  <si>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</si>
  <si>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</si>
  <si>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</si>
  <si>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</si>
  <si>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</si>
  <si>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</si>
  <si>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</si>
  <si>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</si>
  <si>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</si>
  <si>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</si>
  <si>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</si>
  <si>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</si>
  <si>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</si>
  <si>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</si>
  <si>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</si>
  <si>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</si>
  <si>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</si>
  <si>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</si>
  <si>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</si>
  <si>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</si>
  <si>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</si>
  <si>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</si>
  <si>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</si>
  <si>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</si>
  <si>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</si>
  <si>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</si>
  <si>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</si>
  <si>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</si>
  <si>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</si>
  <si>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</si>
  <si>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</si>
  <si>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</si>
  <si>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</si>
  <si>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</si>
  <si>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</si>
  <si>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</si>
  <si>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</si>
  <si>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</si>
  <si>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</si>
  <si>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</si>
  <si>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</si>
  <si>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</si>
  <si>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</si>
  <si>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</si>
  <si>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</si>
  <si>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</si>
  <si>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</si>
  <si>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</si>
  <si>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</si>
  <si>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</si>
  <si>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</si>
  <si>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</si>
  <si>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</si>
  <si>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</si>
  <si>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</si>
  <si>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</si>
  <si>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</si>
  <si>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</si>
  <si>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</si>
  <si>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</si>
  <si>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</si>
  <si>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</si>
  <si>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</si>
  <si>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</si>
  <si>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</si>
  <si>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</si>
  <si>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</si>
  <si>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</si>
  <si>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</si>
  <si>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</si>
  <si>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</si>
  <si>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</si>
  <si>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</si>
  <si>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</si>
  <si>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</si>
  <si>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</si>
  <si>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</si>
  <si>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</si>
  <si>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</si>
  <si>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</si>
  <si>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</si>
  <si>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</si>
  <si>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</si>
  <si>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</si>
  <si>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</si>
  <si>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</si>
  <si>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</si>
  <si>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</si>
  <si>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</si>
  <si>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</si>
  <si>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</si>
  <si>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</si>
  <si>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</si>
  <si>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</si>
  <si>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</si>
  <si>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</si>
  <si>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</si>
  <si>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</si>
  <si>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</si>
  <si>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</si>
  <si>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</si>
  <si>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</si>
  <si>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</si>
  <si>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</si>
  <si>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</si>
  <si>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</si>
  <si>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</si>
  <si>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</si>
  <si>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</si>
  <si>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</si>
  <si>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</si>
  <si>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</si>
  <si>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</si>
  <si>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</si>
  <si>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</si>
  <si>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</si>
  <si>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</si>
  <si>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</si>
  <si>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</si>
  <si>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</si>
  <si>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</si>
  <si>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</si>
  <si>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</si>
  <si>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Resolución No. 353 de 2016 Por la cual se adopta una metodología del cálculo de la provisión contable.
Circular 23 de 2016</t>
  </si>
  <si>
    <t>Lineamientos o acuerdos de gestion de cada entidad o municipio.</t>
  </si>
  <si>
    <t>Ley 678 de 2001, Decreto 1069 de 2015</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</si>
  <si>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</si>
  <si>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</si>
  <si>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</si>
  <si>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</si>
  <si>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</si>
  <si>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</si>
  <si>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</si>
  <si>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</si>
  <si>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</si>
  <si>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</si>
  <si>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</si>
  <si>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</si>
  <si>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</si>
  <si>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</si>
  <si>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</si>
  <si>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</si>
  <si>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</si>
  <si>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Decreto 1069 de 2015, Artículo 2.2.4.3.1.2.5. Numeral 2</t>
  </si>
  <si>
    <t>Decreto 2469 de 2015
Decreto 1342 de 2016</t>
  </si>
  <si>
    <t>Decreto 1069 de 2015, Artículo 2.2.4.3.1.2.12. (parte 1)</t>
  </si>
  <si>
    <t>Decreto 1069 de 2015, Artículo 2.2.4.3.1.2.5. Numeral 6 (parte 1)</t>
  </si>
  <si>
    <t>Decreto 1069 de 2015, Artículo 2.2.4.3.1.2.5. Numeral 7</t>
  </si>
  <si>
    <t>Decreto 1069 de 2015, Artículo 2.2.4.3.1.2.12. (parte 2)</t>
  </si>
  <si>
    <t>Decreto 1069 de 2015, Artículo 2.2.4.3.1.2.6. Numeral 5</t>
  </si>
  <si>
    <t>Decreto 1069 de 2015, Artículo 2.2.4.3.1.2.13.</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</si>
  <si>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</si>
  <si>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</si>
  <si>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</si>
  <si>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</si>
  <si>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</si>
  <si>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</si>
  <si>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</si>
  <si>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</si>
  <si>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</si>
  <si>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</si>
  <si>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</si>
  <si>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</si>
  <si>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</si>
  <si>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</si>
  <si>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</si>
  <si>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</si>
  <si>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</si>
  <si>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</si>
  <si>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</si>
  <si>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</si>
  <si>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</si>
  <si>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</si>
  <si>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</si>
  <si>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</si>
  <si>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</si>
  <si>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</si>
  <si>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</si>
  <si>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</si>
  <si>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</si>
  <si>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</si>
  <si>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</si>
  <si>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</si>
  <si>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</si>
  <si>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</si>
  <si>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</si>
  <si>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</si>
  <si>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</si>
  <si>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</si>
  <si>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</si>
  <si>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</si>
  <si>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</si>
  <si>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</si>
  <si>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</si>
  <si>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</si>
  <si>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</si>
  <si>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</si>
  <si>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</si>
  <si>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</si>
  <si>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</si>
  <si>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</si>
  <si>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</si>
  <si>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</si>
  <si>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</si>
  <si>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</si>
  <si>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</si>
  <si>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La Totalidad de funcionarios no conocen la conformación del comité de conciliación</t>
  </si>
  <si>
    <t>Si bien existe un secretario como lo señala en el ITEM, éste no se dedica de manera exclusiva a las funciones del comité dado que debe cumplir con las funciones del cargo.</t>
  </si>
  <si>
    <t>Cada vez que se requiere</t>
  </si>
  <si>
    <t>No aplica</t>
  </si>
  <si>
    <t>No aplica la defensa jurídica la asume grupo de abogados externos</t>
  </si>
  <si>
    <t>Se cuenta con el formato para préstamo de documentos. No se cuenta con un procedimiento documentado. Revisar los procedimientos y formatos utilizados para el prestamo o consulta de ducumentos para la defensa judicial.</t>
  </si>
  <si>
    <t>Análisis de cada caso concreto estipulado en el acta de comité de conciliación.</t>
  </si>
  <si>
    <t>Se encuentra creado el comité de conciliación, mediante resolución 1251 de 02 de noviembre de 2007</t>
  </si>
  <si>
    <t>De conformidad con la resolución 120 de 2007, artículo 2 el comité de conciliación esta integrado por: 1 El Gerente, o su delegado. 2. El Secretario General, 3.El Subgerente  Financiero y comercial, 4. el Jefe de la Oficina Asesora Jurídica,5, el Subgerente de Salud e investigaciòn, .</t>
  </si>
  <si>
    <t>La secretaria tècinca es ejericda po un profesional del Derecho perteneciente a la Oficina Asesora Jurídica, mediante desiganción del comité en pleno.</t>
  </si>
  <si>
    <t>La Secretaria Tecnica cuenta con el apoyo del grupo de abogados de la Oficina Asesora Juridica de la Empresa, y de un grupo asesor externo.</t>
  </si>
  <si>
    <t>El Regalamento del Comité de Conciliación está establecido en la Resolución  120 de marzo 28 de 2017.</t>
  </si>
  <si>
    <t>El regalamento del Comité de Conciliación es revisado por parte de sus miembros, y actualizado según corresponda</t>
  </si>
  <si>
    <t>El comitè de conciliación conoce los perfiles de los abogados externos, los cuales representan a la entidad de acuerdo a los criterios reseñados.</t>
  </si>
  <si>
    <t xml:space="preserve">para cada caso se elaboran fichas técnicas, </t>
  </si>
  <si>
    <t>La entidad en cada caso analiza la procedencia o rechazo de las solicitudes.</t>
  </si>
  <si>
    <t>se tienen indicadores de acuerdos conciliatorios</t>
  </si>
  <si>
    <t xml:space="preserve">Se cuenta con la política de defensa y prevención del daño antijurídico. </t>
  </si>
  <si>
    <t>No aplica la defensa jurídica la asume grupo de abogados externos, la oficina juridica mantiene actualizado el archivo de los procesos que lleva el grupo externo.</t>
  </si>
  <si>
    <t xml:space="preserve">Por disposición del artículo 3 del Decreto 2052 de 2014 emanado del Ministerio de Justicia y del Derecho (véase también articulo 15 de la Ley 790 2002), dicho sistema de información solamente aplica para entidades y organismos estatales del orden nacional, en consecuencia, siendo la Empresa Social del Estado Pasto Salud E.S.E. un ente municipal descentralizado, no corresponde realizar actuaciones respecto a la plataforma eKOGUI. </t>
  </si>
  <si>
    <t>se hacen seguimientos parciales, no sistematicos</t>
  </si>
  <si>
    <t>no se realiza de manera sistematica</t>
  </si>
  <si>
    <t>no aplica</t>
  </si>
  <si>
    <t>cada comité cuenta con el respectivo informe donde se señalan fundamentos facticos juridicos y posisión de del grupo asesor externo</t>
  </si>
  <si>
    <t>cada caso puesto a consideracion del comité es estudiado frente a sus causas generadoras, de lo cual la entidad ya tiene identificado las causas generadoras de demandas en contra de la entidad, así el comité de conciliación establece distintas estrategias para la defensa</t>
  </si>
  <si>
    <t>La solicitud se realiza por lo menos una vez al año.</t>
  </si>
  <si>
    <t>Existe la formulación del mapa de riesgos del proceso Gestión Jurídica, el cual se aplica permanentemente</t>
  </si>
  <si>
    <t>El comité de conciliación como instancia administrativa formuló la politica de prevención de daño antijurídico y de defensa judicial de la Empresa social del Estado Pasto Salud, la cual fue adoptada mediante resolución 620 de 2017</t>
  </si>
  <si>
    <t>se cuenta con tabla de retencion documental de la Oficina Asesora Jurídica frente a los procesos judiciales la totalidad son realizados por contratista externo quien maneja y guarda custodia de toda la documentacion pertiente, los cuales una vez finalizado el respectivo contrato son devueltos a la Oficina Asesora Jurídica para su archivo.</t>
  </si>
  <si>
    <t>la Empresa Social del Estado a travéz de la oficina Asesora Jurídica sirve de enlace para la consecución oportuna de la documentación requerida por parte del contratista que lleva la representación judicial de la entidad.</t>
  </si>
  <si>
    <t>La defensa jurídica la asume grupo de abogados externos, la posición frente a los casos particulares son estudiados, actualizados y avalados por el Comité de Conciliación.</t>
  </si>
  <si>
    <t>se realiza evaluación anual del éxito procesal</t>
  </si>
  <si>
    <t>La entidad tiene definida la política de prevención del daño antijuridico y de defensa judicial, la cual se aplica permanentemente Resolucio No. 620 de 2017</t>
  </si>
  <si>
    <t>El Regalamento del Comité de Conciliación está establecido en la Resolución  120 de marzo 28 de 2017 y su conformación se instituyó como instancia de estudio, analisis y formulación de políticas de la entidad</t>
  </si>
  <si>
    <t>el Comité decide teniendo en cuenta varios factores, entre ellos el número de casos a estudiar, la complejidad de los casos, sin perjuicio, siempre se convoca al comité con anterioridad de la celebración de la diligencia judicial o administrativa que de tramite a la solicitid</t>
  </si>
  <si>
    <t>se realiza un reporte mensual de los procesos judiciales, y trimestralmente se consolida para efectos de provisiones judiciales</t>
  </si>
  <si>
    <t>El comité de conciliación es convocado tantas veces sea neceario a fin de analisis y desición de los procesos judiciales y administrativos de la entidad, el jefe de control interno de la entidad es invitado permanente de dicho comité</t>
  </si>
  <si>
    <t>se cuenta con el correspondiente archivo donde reposan todas las actuaciones del comité,  conceptos actas y directricez aprobados por el comité.</t>
  </si>
  <si>
    <t>se cuenta con el correspondiente archivo donde reposan todas las actuaciones del comité,  conceptos actas y directricez aprobados por el comité.  Adicionalmente debe señalrse que el sistema EKOGUI no aplica para la Empresa Social del Estado</t>
  </si>
  <si>
    <t>el grupo Asesor externo en al analizar y exponer al Comité su posición frente a algun caso relaciona debidamente los lineamientos jurisprudenciales sobre el hecho particular, pero no relaciona unicamente lo expuesto por la ANDJE</t>
  </si>
  <si>
    <t xml:space="preserve">La documentaciónd de los procesos judiciales  la conserva el contratista encargado de ello, el cual responde por su custodia y es obligatorio su devolución una vez finalizado el contrato. Por disposición del artículo 3 del Decreto 2052 de 2014 emanado del Ministerio de Justicia y del Derecho (véase también articulo 15 de la Ley 790 2002), dicho sistema de información solamente aplica para entidades y organismos estatales del orden nacional, en consecuencia, siendo la Empresa Social del Estado Pasto Salud E.S.E. un ente municipal descentralizado, no corresponde realizar actuaciones respecto a la plataforma eKOGUI. </t>
  </si>
  <si>
    <t>la entidad conoce el valor de las demandas, y fundamentada en esa información se constituyen las provisiones judiciales pertinentes. El ejercicio de los logros procesales no es sistematico</t>
  </si>
  <si>
    <t>se diseño el instructivo para el reconomiento medicion revelación y presentación de provisiones y pasivos estimados el cual se actualiz trimestralmente</t>
  </si>
  <si>
    <t>El comité de conciliación estudia y analiza cada caso particular y decide tomando en cuenta la procedencia y el costo beneficio para la toma de decisiones</t>
  </si>
  <si>
    <t>La entidad cumple en término el pago de sentencias y conciliaciones</t>
  </si>
  <si>
    <t>la entidad una vez realizado el pago ocasionado por una condena o conciliación remite el expediente para estudio sobre procedencia de Accion de repetición</t>
  </si>
  <si>
    <t>la entidad hace seguimiento a algunos de los indicadores de los elementos inmersos dentro de la política de prevensión de daño antijurídico</t>
  </si>
  <si>
    <t>El Comité de conciliación analiza  e identifica los riesgos en cada caso en particular y propone controles y planes de mitigación a los mismos, los cuales reposan en las actas de comité en cada caso particular</t>
  </si>
  <si>
    <t>semestralemente se prepara informe de gestión y se pone en conocimiento del comité y se publica en la pagina web de la entidad</t>
  </si>
  <si>
    <t xml:space="preserve">antes de emitir la decisión sobre acuerdo conciliatorio, el comité analiza la eficacia y ahorro patrimonial de un eventual acuerdo </t>
  </si>
  <si>
    <t>Se cuenta con copia física y magnetica  trámite de las solicitudes de conciliación o de otros MASC, dichas actuaciones se custodian por la Oficina Asesora Juridica</t>
  </si>
  <si>
    <t>La entidad cuenta con procesos y procedimientos internos para dar cumplimiento a los elementos estipulados en la politica de prevención de daño antijurídico</t>
  </si>
  <si>
    <t>La entidad frecuentemente realiza capacitaciones de algunos de elementos de la política de prevención de daño antijurídico, entre ellos gestión contractual, Consentimiento informado.</t>
  </si>
  <si>
    <t>Si se realiza de manera sistematica</t>
  </si>
  <si>
    <t>Se envia los informes de las acciones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</si>
</sst>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0"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right style="dashed">
        <color rgb="FF002060"/>
      </right>
      <top/>
      <bottom style="medium">
        <color theme="4" tint="-0.499984740745262"/>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indexed="64"/>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right style="dashed">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dashed">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164" fontId="3" fillId="0" borderId="0" applyFont="0" applyFill="0" applyBorder="0" applyAlignment="0" applyProtection="0"/>
    <xf numFmtId="0" fontId="24" fillId="0" borderId="0" applyNumberFormat="0" applyFill="0" applyBorder="0" applyAlignment="0" applyProtection="0"/>
  </cellStyleXfs>
  <cellXfs count="357">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3" xfId="0" applyFont="1" applyFill="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5" fontId="5" fillId="0" borderId="0" xfId="0" applyNumberFormat="1" applyFont="1"/>
    <xf numFmtId="0" fontId="18" fillId="0" borderId="0" xfId="0" applyFont="1" applyBorder="1"/>
    <xf numFmtId="1" fontId="5" fillId="0" borderId="0" xfId="0" applyNumberFormat="1" applyFont="1" applyBorder="1"/>
    <xf numFmtId="0" fontId="28" fillId="0" borderId="50" xfId="0" applyFont="1" applyFill="1" applyBorder="1" applyAlignment="1">
      <alignment horizontal="lef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5" fillId="0" borderId="1" xfId="0" applyFont="1" applyBorder="1" applyAlignment="1">
      <alignment vertical="center"/>
    </xf>
    <xf numFmtId="2" fontId="5" fillId="0" borderId="0" xfId="0" applyNumberFormat="1" applyFont="1" applyBorder="1" applyAlignment="1">
      <alignment vertical="center"/>
    </xf>
    <xf numFmtId="0" fontId="9" fillId="0" borderId="58" xfId="0" applyFont="1" applyFill="1" applyBorder="1" applyAlignment="1">
      <alignment vertical="center" wrapText="1"/>
    </xf>
    <xf numFmtId="0" fontId="22" fillId="5" borderId="59" xfId="0" applyFont="1" applyFill="1" applyBorder="1" applyAlignment="1">
      <alignment horizontal="center" vertical="center" wrapText="1"/>
    </xf>
    <xf numFmtId="0" fontId="29" fillId="0" borderId="60" xfId="0" applyFont="1" applyFill="1" applyBorder="1" applyAlignment="1">
      <alignment vertical="center" wrapText="1"/>
    </xf>
    <xf numFmtId="0" fontId="22" fillId="5" borderId="61" xfId="0" applyFont="1" applyFill="1" applyBorder="1" applyAlignment="1">
      <alignment horizontal="center" vertical="center" wrapText="1"/>
    </xf>
    <xf numFmtId="0" fontId="9" fillId="0" borderId="62" xfId="0" applyFont="1" applyFill="1" applyBorder="1" applyAlignment="1">
      <alignment vertical="center" wrapText="1"/>
    </xf>
    <xf numFmtId="0" fontId="22" fillId="5" borderId="63" xfId="0" applyFont="1" applyFill="1" applyBorder="1" applyAlignment="1">
      <alignment horizontal="center" vertical="center" wrapText="1"/>
    </xf>
    <xf numFmtId="0" fontId="9" fillId="0" borderId="64" xfId="0" applyFont="1" applyFill="1" applyBorder="1" applyAlignment="1">
      <alignment vertical="center" wrapText="1"/>
    </xf>
    <xf numFmtId="0" fontId="22" fillId="5" borderId="65" xfId="0" applyFont="1" applyFill="1" applyBorder="1" applyAlignment="1">
      <alignment horizontal="center" vertical="center" wrapText="1"/>
    </xf>
    <xf numFmtId="0" fontId="9" fillId="0" borderId="66" xfId="0" applyFont="1" applyFill="1" applyBorder="1" applyAlignment="1">
      <alignment vertical="center" wrapText="1"/>
    </xf>
    <xf numFmtId="0" fontId="22" fillId="5" borderId="67" xfId="0" applyFont="1" applyFill="1" applyBorder="1" applyAlignment="1">
      <alignment horizontal="center" vertical="center" wrapText="1"/>
    </xf>
    <xf numFmtId="0" fontId="9" fillId="0" borderId="68" xfId="0" applyFont="1" applyFill="1" applyBorder="1" applyAlignment="1">
      <alignment vertical="center" wrapText="1"/>
    </xf>
    <xf numFmtId="0" fontId="22" fillId="5" borderId="69" xfId="0" applyFont="1" applyFill="1" applyBorder="1" applyAlignment="1">
      <alignment horizontal="center" vertical="center" wrapText="1"/>
    </xf>
    <xf numFmtId="0" fontId="22" fillId="5" borderId="70" xfId="0" applyFont="1" applyFill="1" applyBorder="1" applyAlignment="1">
      <alignment horizontal="center" vertical="center" wrapText="1"/>
    </xf>
    <xf numFmtId="0" fontId="9" fillId="0" borderId="72" xfId="0" applyFont="1" applyFill="1" applyBorder="1" applyAlignment="1">
      <alignment vertical="center" wrapText="1"/>
    </xf>
    <xf numFmtId="0" fontId="22" fillId="5" borderId="73" xfId="0" applyFont="1" applyFill="1" applyBorder="1" applyAlignment="1">
      <alignment horizontal="center" vertical="center" wrapText="1"/>
    </xf>
    <xf numFmtId="0" fontId="9" fillId="0" borderId="74" xfId="0" applyFont="1" applyFill="1" applyBorder="1" applyAlignment="1">
      <alignment vertical="center" wrapText="1"/>
    </xf>
    <xf numFmtId="0" fontId="22" fillId="5" borderId="75" xfId="0" applyFont="1" applyFill="1" applyBorder="1" applyAlignment="1">
      <alignment horizontal="center" vertical="center" wrapText="1"/>
    </xf>
    <xf numFmtId="0" fontId="29" fillId="0" borderId="71" xfId="0" applyFont="1" applyFill="1" applyBorder="1" applyAlignment="1">
      <alignment vertical="center" wrapText="1"/>
    </xf>
    <xf numFmtId="0" fontId="9" fillId="0" borderId="76" xfId="0" applyFont="1" applyFill="1" applyBorder="1" applyAlignment="1">
      <alignment vertical="center" wrapText="1"/>
    </xf>
    <xf numFmtId="0" fontId="22" fillId="5" borderId="77" xfId="0" applyFont="1" applyFill="1" applyBorder="1" applyAlignment="1">
      <alignment horizontal="center" vertical="center" wrapText="1"/>
    </xf>
    <xf numFmtId="0" fontId="9" fillId="0" borderId="78"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58" xfId="0" applyFont="1" applyFill="1" applyBorder="1" applyAlignment="1">
      <alignment vertical="center" wrapText="1"/>
    </xf>
    <xf numFmtId="0" fontId="10" fillId="0" borderId="58" xfId="0" applyFont="1" applyFill="1" applyBorder="1" applyAlignment="1">
      <alignment horizontal="center" vertical="center" wrapText="1"/>
    </xf>
    <xf numFmtId="0" fontId="28" fillId="0" borderId="79" xfId="0" applyFont="1" applyFill="1" applyBorder="1" applyAlignment="1">
      <alignment horizontal="left" vertical="center" wrapText="1"/>
    </xf>
    <xf numFmtId="0" fontId="28" fillId="0" borderId="80" xfId="0" applyFont="1" applyBorder="1" applyAlignment="1">
      <alignment vertical="center" wrapText="1"/>
    </xf>
    <xf numFmtId="0" fontId="28" fillId="0" borderId="81" xfId="0" applyFont="1" applyBorder="1" applyAlignment="1">
      <alignment vertical="center" wrapText="1"/>
    </xf>
    <xf numFmtId="0" fontId="28" fillId="0" borderId="80" xfId="0" applyFont="1" applyFill="1" applyBorder="1" applyAlignment="1">
      <alignment horizontal="left" vertical="center" wrapText="1"/>
    </xf>
    <xf numFmtId="0" fontId="28" fillId="0" borderId="80" xfId="0" applyFont="1" applyBorder="1" applyAlignment="1">
      <alignment vertical="top" wrapText="1"/>
    </xf>
    <xf numFmtId="0" fontId="28" fillId="0" borderId="82" xfId="0" applyFont="1" applyFill="1" applyBorder="1" applyAlignment="1">
      <alignment horizontal="left" vertical="center" wrapText="1"/>
    </xf>
    <xf numFmtId="0" fontId="28" fillId="0" borderId="82" xfId="0" applyFont="1" applyBorder="1" applyAlignment="1">
      <alignment vertical="center" wrapText="1"/>
    </xf>
    <xf numFmtId="0" fontId="28" fillId="0" borderId="83" xfId="0" applyFont="1" applyBorder="1" applyAlignment="1">
      <alignment vertical="center" wrapText="1"/>
    </xf>
    <xf numFmtId="0" fontId="9" fillId="11" borderId="76" xfId="0" applyFont="1" applyFill="1" applyBorder="1" applyAlignment="1">
      <alignment vertical="center" wrapText="1"/>
    </xf>
    <xf numFmtId="0" fontId="10" fillId="0" borderId="76"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9" fillId="11" borderId="64" xfId="0" applyFont="1" applyFill="1" applyBorder="1" applyAlignment="1">
      <alignment vertical="center" wrapText="1"/>
    </xf>
    <xf numFmtId="0" fontId="10" fillId="0" borderId="64" xfId="0" applyFont="1" applyFill="1" applyBorder="1" applyAlignment="1">
      <alignment horizontal="center" vertical="center" wrapText="1"/>
    </xf>
    <xf numFmtId="0" fontId="28" fillId="0" borderId="88" xfId="0" applyFont="1" applyBorder="1" applyAlignment="1">
      <alignment vertical="center" wrapText="1"/>
    </xf>
    <xf numFmtId="0" fontId="28" fillId="0" borderId="89" xfId="0" applyFont="1" applyBorder="1" applyAlignment="1">
      <alignment vertical="center" wrapText="1"/>
    </xf>
    <xf numFmtId="0" fontId="28" fillId="0" borderId="88" xfId="0" applyFont="1" applyFill="1" applyBorder="1" applyAlignment="1">
      <alignment horizontal="left" vertical="center" wrapText="1"/>
    </xf>
    <xf numFmtId="0" fontId="9" fillId="11" borderId="92" xfId="0" applyFont="1" applyFill="1" applyBorder="1" applyAlignment="1">
      <alignment vertical="center" wrapText="1"/>
    </xf>
    <xf numFmtId="0" fontId="10" fillId="0" borderId="92" xfId="0" applyFont="1" applyFill="1" applyBorder="1" applyAlignment="1">
      <alignment horizontal="center" vertical="center" wrapText="1"/>
    </xf>
    <xf numFmtId="0" fontId="28" fillId="0" borderId="93" xfId="0" applyFont="1" applyFill="1" applyBorder="1" applyAlignment="1">
      <alignment horizontal="left" vertical="center" wrapText="1"/>
    </xf>
    <xf numFmtId="0" fontId="28" fillId="0" borderId="94" xfId="0" applyFont="1" applyBorder="1" applyAlignment="1">
      <alignment vertical="center" wrapText="1"/>
    </xf>
    <xf numFmtId="0" fontId="28" fillId="0" borderId="95" xfId="0" applyFont="1" applyBorder="1" applyAlignment="1">
      <alignment vertical="center" wrapText="1"/>
    </xf>
    <xf numFmtId="0" fontId="9" fillId="11" borderId="66" xfId="0" applyFont="1" applyFill="1" applyBorder="1" applyAlignment="1">
      <alignment vertical="center" wrapText="1"/>
    </xf>
    <xf numFmtId="0" fontId="10" fillId="0" borderId="66" xfId="0" applyFont="1" applyFill="1" applyBorder="1" applyAlignment="1">
      <alignment horizontal="center" vertical="center" wrapText="1"/>
    </xf>
    <xf numFmtId="0" fontId="28" fillId="0" borderId="96" xfId="0" applyFont="1" applyFill="1" applyBorder="1" applyAlignment="1">
      <alignment horizontal="left" vertical="center" wrapText="1"/>
    </xf>
    <xf numFmtId="0" fontId="28" fillId="0" borderId="96" xfId="0" applyFont="1" applyBorder="1" applyAlignment="1">
      <alignment vertical="center" wrapText="1"/>
    </xf>
    <xf numFmtId="0" fontId="28" fillId="0" borderId="97" xfId="0" applyFont="1" applyBorder="1" applyAlignment="1">
      <alignment vertical="center" wrapText="1"/>
    </xf>
    <xf numFmtId="0" fontId="9" fillId="11" borderId="72" xfId="0" applyFont="1" applyFill="1" applyBorder="1" applyAlignment="1">
      <alignment vertical="center" wrapText="1"/>
    </xf>
    <xf numFmtId="0" fontId="10" fillId="0" borderId="72" xfId="0" applyFont="1" applyFill="1" applyBorder="1" applyAlignment="1">
      <alignment horizontal="center" vertical="center" wrapText="1"/>
    </xf>
    <xf numFmtId="0" fontId="28" fillId="0" borderId="99" xfId="0" applyFont="1" applyFill="1" applyBorder="1" applyAlignment="1">
      <alignment horizontal="left" vertical="center" wrapText="1"/>
    </xf>
    <xf numFmtId="0" fontId="28" fillId="0" borderId="99" xfId="0" applyFont="1" applyBorder="1" applyAlignment="1">
      <alignment vertical="center" wrapText="1"/>
    </xf>
    <xf numFmtId="0" fontId="28" fillId="0" borderId="100" xfId="0" applyFont="1" applyBorder="1" applyAlignment="1">
      <alignment vertical="center" wrapText="1"/>
    </xf>
    <xf numFmtId="0" fontId="9" fillId="11" borderId="74" xfId="0" applyFont="1" applyFill="1" applyBorder="1" applyAlignment="1">
      <alignment vertical="center" wrapText="1"/>
    </xf>
    <xf numFmtId="0" fontId="10" fillId="0" borderId="74" xfId="0" applyFont="1" applyFill="1" applyBorder="1" applyAlignment="1">
      <alignment horizontal="center" vertical="center" wrapText="1"/>
    </xf>
    <xf numFmtId="0" fontId="28" fillId="0" borderId="102" xfId="0" applyFont="1" applyFill="1" applyBorder="1" applyAlignment="1">
      <alignment horizontal="left" vertical="center" wrapText="1"/>
    </xf>
    <xf numFmtId="0" fontId="28" fillId="0" borderId="102" xfId="0" applyFont="1" applyBorder="1" applyAlignment="1">
      <alignment vertical="center" wrapText="1"/>
    </xf>
    <xf numFmtId="0" fontId="28" fillId="0" borderId="103" xfId="0" applyFont="1" applyBorder="1" applyAlignment="1">
      <alignment vertical="center" wrapText="1"/>
    </xf>
    <xf numFmtId="0" fontId="10" fillId="0" borderId="105" xfId="0" applyFont="1" applyFill="1" applyBorder="1" applyAlignment="1">
      <alignment horizontal="center" vertical="center" wrapText="1"/>
    </xf>
    <xf numFmtId="0" fontId="28" fillId="0" borderId="88" xfId="0" applyFont="1" applyBorder="1" applyAlignment="1">
      <alignment vertical="top" wrapText="1"/>
    </xf>
    <xf numFmtId="0" fontId="10" fillId="0" borderId="106" xfId="0" applyFont="1" applyFill="1" applyBorder="1" applyAlignment="1">
      <alignment horizontal="center" vertical="center" wrapText="1"/>
    </xf>
    <xf numFmtId="0" fontId="28" fillId="0" borderId="107" xfId="0" applyFont="1" applyFill="1" applyBorder="1" applyAlignment="1">
      <alignment horizontal="left" vertical="center" wrapText="1"/>
    </xf>
    <xf numFmtId="0" fontId="28" fillId="0" borderId="107" xfId="0" applyFont="1" applyBorder="1" applyAlignment="1">
      <alignment vertical="center" wrapText="1"/>
    </xf>
    <xf numFmtId="0" fontId="28" fillId="0" borderId="108" xfId="0" applyFont="1" applyBorder="1" applyAlignment="1">
      <alignment vertical="center" wrapText="1"/>
    </xf>
    <xf numFmtId="0" fontId="9" fillId="11" borderId="110" xfId="0" applyFont="1" applyFill="1" applyBorder="1" applyAlignment="1">
      <alignment vertical="center" wrapText="1"/>
    </xf>
    <xf numFmtId="0" fontId="9" fillId="11" borderId="111" xfId="0" applyFont="1" applyFill="1" applyBorder="1" applyAlignment="1">
      <alignment vertical="center" wrapText="1"/>
    </xf>
    <xf numFmtId="0" fontId="9" fillId="11" borderId="112" xfId="0" applyFont="1" applyFill="1" applyBorder="1" applyAlignment="1">
      <alignment vertical="center" wrapText="1"/>
    </xf>
    <xf numFmtId="0" fontId="9" fillId="11" borderId="113" xfId="0" applyFont="1" applyFill="1" applyBorder="1" applyAlignment="1">
      <alignment vertical="center" wrapText="1"/>
    </xf>
    <xf numFmtId="0" fontId="9" fillId="11" borderId="70" xfId="0" applyFont="1" applyFill="1" applyBorder="1" applyAlignment="1">
      <alignment vertical="center" wrapText="1"/>
    </xf>
    <xf numFmtId="0" fontId="9" fillId="11" borderId="59" xfId="0" applyFont="1" applyFill="1" applyBorder="1" applyAlignment="1">
      <alignment vertical="center" wrapText="1"/>
    </xf>
    <xf numFmtId="0" fontId="9" fillId="11" borderId="114" xfId="0" applyFont="1" applyFill="1" applyBorder="1" applyAlignment="1">
      <alignment vertical="center" wrapText="1"/>
    </xf>
    <xf numFmtId="0" fontId="9" fillId="11" borderId="68" xfId="0" applyFont="1" applyFill="1" applyBorder="1" applyAlignment="1">
      <alignment vertical="center" wrapText="1"/>
    </xf>
    <xf numFmtId="0" fontId="10" fillId="0" borderId="68" xfId="0" applyFont="1" applyFill="1" applyBorder="1" applyAlignment="1">
      <alignment horizontal="center" vertical="center" wrapText="1"/>
    </xf>
    <xf numFmtId="0" fontId="28" fillId="0" borderId="115" xfId="0" applyFont="1" applyFill="1" applyBorder="1" applyAlignment="1">
      <alignment horizontal="left" vertical="center" wrapText="1"/>
    </xf>
    <xf numFmtId="0" fontId="28" fillId="0" borderId="115" xfId="0" applyFont="1" applyBorder="1" applyAlignment="1">
      <alignment vertical="center" wrapText="1"/>
    </xf>
    <xf numFmtId="0" fontId="28" fillId="0" borderId="116" xfId="0" applyFont="1" applyBorder="1" applyAlignment="1">
      <alignment vertical="center" wrapText="1"/>
    </xf>
    <xf numFmtId="0" fontId="28" fillId="0" borderId="118" xfId="0" applyFont="1" applyFill="1" applyBorder="1" applyAlignment="1">
      <alignment horizontal="left" vertical="center" wrapText="1"/>
    </xf>
    <xf numFmtId="0" fontId="28" fillId="0" borderId="118" xfId="0" applyFont="1" applyBorder="1" applyAlignment="1">
      <alignment vertical="center" wrapText="1"/>
    </xf>
    <xf numFmtId="0" fontId="28" fillId="0" borderId="119" xfId="0" applyFont="1" applyBorder="1" applyAlignment="1">
      <alignment vertical="center" wrapText="1"/>
    </xf>
    <xf numFmtId="0" fontId="9" fillId="11" borderId="78" xfId="0" applyFont="1" applyFill="1" applyBorder="1" applyAlignment="1">
      <alignment vertical="center" wrapText="1"/>
    </xf>
    <xf numFmtId="0" fontId="10" fillId="0" borderId="78" xfId="0" applyFont="1" applyFill="1" applyBorder="1" applyAlignment="1">
      <alignment horizontal="center" vertical="center" wrapText="1"/>
    </xf>
    <xf numFmtId="0" fontId="9" fillId="11" borderId="124" xfId="0" applyFont="1" applyFill="1" applyBorder="1" applyAlignment="1">
      <alignment vertical="center" wrapText="1"/>
    </xf>
    <xf numFmtId="0" fontId="9" fillId="11" borderId="125" xfId="0" applyFont="1" applyFill="1" applyBorder="1" applyAlignment="1">
      <alignment vertical="center" wrapText="1"/>
    </xf>
    <xf numFmtId="0" fontId="9" fillId="11" borderId="126" xfId="0" applyFont="1" applyFill="1" applyBorder="1" applyAlignment="1">
      <alignment vertical="center" wrapText="1"/>
    </xf>
    <xf numFmtId="0" fontId="9" fillId="11" borderId="127" xfId="0" applyFont="1" applyFill="1" applyBorder="1" applyAlignment="1">
      <alignment vertical="center" wrapText="1"/>
    </xf>
    <xf numFmtId="0" fontId="28" fillId="0" borderId="96" xfId="0" applyFont="1" applyBorder="1" applyAlignment="1">
      <alignment vertical="top" wrapText="1"/>
    </xf>
    <xf numFmtId="0" fontId="5" fillId="0" borderId="131" xfId="0" applyFont="1" applyBorder="1" applyAlignment="1">
      <alignment vertical="center"/>
    </xf>
    <xf numFmtId="0" fontId="6" fillId="0" borderId="21" xfId="0" applyFont="1" applyBorder="1" applyAlignment="1">
      <alignment vertical="center"/>
    </xf>
    <xf numFmtId="0" fontId="5" fillId="0" borderId="132" xfId="0" applyFont="1" applyBorder="1" applyAlignment="1">
      <alignment vertical="center"/>
    </xf>
    <xf numFmtId="0" fontId="21" fillId="0" borderId="18" xfId="0" applyFont="1" applyBorder="1" applyAlignment="1">
      <alignment horizontal="center" vertical="center" wrapText="1"/>
    </xf>
    <xf numFmtId="0" fontId="35" fillId="0" borderId="56" xfId="0" applyFont="1" applyBorder="1" applyAlignment="1">
      <alignment horizontal="center" vertical="center" wrapText="1"/>
    </xf>
    <xf numFmtId="0" fontId="21"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33" fillId="0" borderId="18" xfId="0" applyFont="1" applyBorder="1" applyAlignment="1">
      <alignment horizontal="center" vertical="center" wrapText="1"/>
    </xf>
    <xf numFmtId="0" fontId="5" fillId="0" borderId="21" xfId="0" applyFont="1" applyBorder="1" applyAlignment="1">
      <alignment vertical="center" wrapText="1"/>
    </xf>
    <xf numFmtId="0" fontId="5" fillId="0" borderId="8" xfId="0" applyFont="1" applyBorder="1" applyAlignment="1">
      <alignment vertical="center" wrapText="1"/>
    </xf>
    <xf numFmtId="0" fontId="10" fillId="0" borderId="93" xfId="0" applyFont="1" applyBorder="1" applyAlignment="1">
      <alignment vertical="center" wrapText="1"/>
    </xf>
    <xf numFmtId="0" fontId="10" fillId="0" borderId="79" xfId="0" applyFont="1" applyBorder="1" applyAlignment="1">
      <alignment vertical="center" wrapText="1"/>
    </xf>
    <xf numFmtId="0" fontId="10" fillId="0" borderId="98" xfId="0" applyFont="1" applyBorder="1" applyAlignment="1">
      <alignment vertical="center" wrapText="1"/>
    </xf>
    <xf numFmtId="0" fontId="10" fillId="0" borderId="117" xfId="0" applyFont="1" applyBorder="1" applyAlignment="1">
      <alignment vertical="center" wrapText="1"/>
    </xf>
    <xf numFmtId="0" fontId="10" fillId="0" borderId="87" xfId="0" applyFont="1" applyBorder="1" applyAlignment="1">
      <alignment vertical="center" wrapText="1"/>
    </xf>
    <xf numFmtId="0" fontId="10" fillId="0" borderId="101" xfId="0" applyFont="1" applyBorder="1" applyAlignment="1">
      <alignment vertical="center" wrapText="1"/>
    </xf>
    <xf numFmtId="0" fontId="10" fillId="0" borderId="104" xfId="0" applyFont="1" applyBorder="1" applyAlignment="1">
      <alignment vertical="center" wrapText="1"/>
    </xf>
    <xf numFmtId="0" fontId="10" fillId="0" borderId="120" xfId="0" applyFont="1" applyBorder="1" applyAlignment="1">
      <alignment vertical="center" wrapText="1"/>
    </xf>
    <xf numFmtId="0" fontId="10" fillId="0" borderId="49" xfId="0" applyFont="1" applyBorder="1" applyAlignment="1">
      <alignment vertical="center" wrapText="1"/>
    </xf>
    <xf numFmtId="0" fontId="10" fillId="0" borderId="109" xfId="0" applyFont="1" applyBorder="1" applyAlignment="1">
      <alignment vertical="center" wrapText="1"/>
    </xf>
    <xf numFmtId="0" fontId="10" fillId="0" borderId="84" xfId="0" applyFont="1" applyBorder="1" applyAlignment="1">
      <alignment vertical="center" wrapText="1"/>
    </xf>
    <xf numFmtId="0" fontId="5" fillId="0" borderId="26" xfId="0" applyFont="1" applyBorder="1" applyAlignment="1">
      <alignment vertical="center" wrapText="1"/>
    </xf>
    <xf numFmtId="0" fontId="10" fillId="0" borderId="80" xfId="0" applyFont="1" applyBorder="1" applyAlignment="1">
      <alignment vertical="center" wrapText="1"/>
    </xf>
    <xf numFmtId="0" fontId="10" fillId="0" borderId="81" xfId="0" applyFont="1" applyBorder="1" applyAlignment="1">
      <alignment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0" xfId="0" applyFont="1" applyBorder="1" applyAlignment="1">
      <alignment horizontal="center" vertical="center" wrapText="1"/>
    </xf>
    <xf numFmtId="0" fontId="10" fillId="0" borderId="94" xfId="0" applyFont="1" applyBorder="1" applyAlignment="1">
      <alignment vertical="center" wrapText="1"/>
    </xf>
    <xf numFmtId="0" fontId="10" fillId="0" borderId="95" xfId="0" applyFont="1" applyBorder="1" applyAlignment="1">
      <alignment vertical="center" wrapText="1"/>
    </xf>
    <xf numFmtId="0" fontId="10" fillId="0" borderId="96" xfId="0" applyFont="1" applyBorder="1" applyAlignment="1">
      <alignment vertical="center" wrapText="1"/>
    </xf>
    <xf numFmtId="0" fontId="10" fillId="0" borderId="97" xfId="0" applyFont="1" applyBorder="1" applyAlignment="1">
      <alignment vertical="center" wrapText="1"/>
    </xf>
    <xf numFmtId="0" fontId="10" fillId="0" borderId="115" xfId="0" applyFont="1" applyBorder="1" applyAlignment="1">
      <alignment vertical="center" wrapText="1"/>
    </xf>
    <xf numFmtId="0" fontId="10" fillId="0" borderId="116" xfId="0" applyFont="1" applyBorder="1" applyAlignment="1">
      <alignment vertical="center" wrapText="1"/>
    </xf>
    <xf numFmtId="0" fontId="10" fillId="0" borderId="88" xfId="0" applyFont="1" applyBorder="1" applyAlignment="1">
      <alignment vertical="center" wrapText="1"/>
    </xf>
    <xf numFmtId="0" fontId="10" fillId="0" borderId="89" xfId="0" applyFont="1" applyBorder="1" applyAlignment="1">
      <alignment vertical="center" wrapText="1"/>
    </xf>
    <xf numFmtId="0" fontId="10" fillId="0" borderId="99" xfId="0" applyFont="1" applyBorder="1" applyAlignment="1">
      <alignment vertical="center" wrapText="1"/>
    </xf>
    <xf numFmtId="0" fontId="10" fillId="0" borderId="100" xfId="0" applyFont="1" applyBorder="1" applyAlignment="1">
      <alignment vertical="center" wrapText="1"/>
    </xf>
    <xf numFmtId="0" fontId="10" fillId="0" borderId="102" xfId="0" applyFont="1" applyBorder="1" applyAlignment="1">
      <alignment vertical="center" wrapText="1"/>
    </xf>
    <xf numFmtId="0" fontId="10" fillId="0" borderId="103" xfId="0" applyFont="1" applyBorder="1" applyAlignment="1">
      <alignment vertical="center" wrapText="1"/>
    </xf>
    <xf numFmtId="0" fontId="10" fillId="0" borderId="118" xfId="0" applyFont="1" applyBorder="1" applyAlignment="1">
      <alignment vertical="center" wrapText="1"/>
    </xf>
    <xf numFmtId="0" fontId="10" fillId="0" borderId="119" xfId="0" applyFont="1" applyBorder="1" applyAlignment="1">
      <alignment vertical="center" wrapText="1"/>
    </xf>
    <xf numFmtId="0" fontId="10" fillId="0" borderId="121" xfId="0" applyFont="1" applyBorder="1" applyAlignment="1">
      <alignment vertical="center" wrapText="1"/>
    </xf>
    <xf numFmtId="0" fontId="10" fillId="0" borderId="122" xfId="0" applyFont="1" applyBorder="1" applyAlignment="1">
      <alignment vertical="center" wrapText="1"/>
    </xf>
    <xf numFmtId="0" fontId="10" fillId="0" borderId="123" xfId="0" applyFont="1" applyBorder="1" applyAlignment="1">
      <alignment vertical="center" wrapText="1"/>
    </xf>
    <xf numFmtId="0" fontId="10" fillId="0" borderId="50" xfId="0" applyFont="1" applyBorder="1" applyAlignment="1">
      <alignment vertical="center" wrapText="1"/>
    </xf>
    <xf numFmtId="0" fontId="10" fillId="0" borderId="51" xfId="0" applyFont="1" applyBorder="1" applyAlignment="1">
      <alignment vertical="center" wrapText="1"/>
    </xf>
    <xf numFmtId="0" fontId="10" fillId="0" borderId="107" xfId="0" applyFont="1" applyBorder="1" applyAlignment="1">
      <alignment vertical="center" wrapText="1"/>
    </xf>
    <xf numFmtId="0" fontId="10" fillId="0" borderId="108" xfId="0" applyFont="1" applyBorder="1" applyAlignment="1">
      <alignment vertical="center" wrapText="1"/>
    </xf>
    <xf numFmtId="0" fontId="10" fillId="0" borderId="82" xfId="0" applyFont="1" applyBorder="1" applyAlignment="1">
      <alignment vertical="center" wrapText="1"/>
    </xf>
    <xf numFmtId="0" fontId="10" fillId="0" borderId="83" xfId="0" applyFont="1" applyBorder="1" applyAlignment="1">
      <alignment vertical="center" wrapText="1"/>
    </xf>
    <xf numFmtId="0" fontId="20" fillId="0" borderId="26" xfId="0" applyFont="1" applyBorder="1" applyAlignment="1">
      <alignment vertical="center" wrapText="1"/>
    </xf>
    <xf numFmtId="0" fontId="5" fillId="0" borderId="26" xfId="0" applyFont="1" applyBorder="1" applyAlignment="1">
      <alignment horizontal="center" vertical="center" wrapText="1"/>
    </xf>
    <xf numFmtId="0" fontId="5" fillId="0" borderId="27" xfId="0" applyFont="1" applyBorder="1" applyAlignment="1">
      <alignment vertical="center" wrapText="1"/>
    </xf>
    <xf numFmtId="0" fontId="26" fillId="0" borderId="0" xfId="0" applyFont="1" applyAlignment="1">
      <alignment horizontal="center" vertical="center" wrapText="1"/>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128" xfId="0" applyFont="1" applyFill="1" applyBorder="1" applyAlignment="1">
      <alignment horizontal="center" vertical="center"/>
    </xf>
    <xf numFmtId="0" fontId="11" fillId="12" borderId="129" xfId="0" applyFont="1" applyFill="1" applyBorder="1" applyAlignment="1">
      <alignment horizontal="center" vertical="center"/>
    </xf>
    <xf numFmtId="0" fontId="11" fillId="12" borderId="130"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9" xfId="0" applyFont="1" applyBorder="1" applyAlignment="1">
      <alignment horizontal="center" vertical="center" wrapText="1"/>
    </xf>
    <xf numFmtId="165" fontId="38" fillId="0" borderId="19"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21" fillId="0" borderId="4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5" xfId="0" applyFont="1" applyBorder="1" applyAlignment="1">
      <alignment horizontal="center" vertical="center" wrapText="1"/>
    </xf>
    <xf numFmtId="165" fontId="21" fillId="0" borderId="54" xfId="0" applyNumberFormat="1" applyFont="1" applyBorder="1" applyAlignment="1">
      <alignment horizontal="center" vertical="center" wrapText="1"/>
    </xf>
    <xf numFmtId="165" fontId="21" fillId="0" borderId="55" xfId="0" applyNumberFormat="1" applyFont="1" applyBorder="1" applyAlignment="1">
      <alignment horizontal="center" vertical="center" wrapText="1"/>
    </xf>
    <xf numFmtId="0" fontId="35" fillId="0" borderId="52" xfId="0" applyFont="1" applyBorder="1" applyAlignment="1">
      <alignment horizontal="center" vertical="center" wrapText="1"/>
    </xf>
    <xf numFmtId="165" fontId="21" fillId="0" borderId="57" xfId="0" applyNumberFormat="1" applyFont="1" applyBorder="1" applyAlignment="1">
      <alignment horizontal="center" vertical="center" wrapText="1"/>
    </xf>
    <xf numFmtId="165" fontId="38" fillId="0" borderId="13"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21" fillId="0" borderId="18" xfId="0" applyFont="1" applyBorder="1" applyAlignment="1">
      <alignment horizontal="center" vertical="center" wrapText="1"/>
    </xf>
    <xf numFmtId="1" fontId="35" fillId="0" borderId="55" xfId="0" applyNumberFormat="1" applyFont="1" applyBorder="1" applyAlignment="1">
      <alignment horizontal="center" vertical="center" wrapText="1"/>
    </xf>
    <xf numFmtId="1" fontId="35" fillId="0" borderId="56" xfId="0" applyNumberFormat="1" applyFont="1" applyBorder="1" applyAlignment="1">
      <alignment horizontal="center" vertical="center" wrapText="1"/>
    </xf>
    <xf numFmtId="165" fontId="35" fillId="0" borderId="57" xfId="0" applyNumberFormat="1" applyFont="1" applyBorder="1" applyAlignment="1">
      <alignment horizontal="center" vertical="center" wrapText="1"/>
    </xf>
    <xf numFmtId="165" fontId="35" fillId="0" borderId="55" xfId="0" applyNumberFormat="1" applyFont="1" applyBorder="1" applyAlignment="1">
      <alignment horizontal="center" vertical="center" wrapText="1"/>
    </xf>
    <xf numFmtId="165" fontId="35" fillId="0" borderId="52" xfId="0" applyNumberFormat="1" applyFont="1" applyBorder="1" applyAlignment="1">
      <alignment horizontal="center" vertical="center" wrapText="1"/>
    </xf>
    <xf numFmtId="0" fontId="35" fillId="0" borderId="54" xfId="0" applyFont="1" applyBorder="1" applyAlignment="1">
      <alignment horizontal="center" vertical="center" wrapText="1"/>
    </xf>
    <xf numFmtId="0" fontId="35" fillId="0" borderId="56" xfId="0" applyFont="1" applyBorder="1" applyAlignment="1">
      <alignment horizontal="center" vertical="center" wrapText="1"/>
    </xf>
    <xf numFmtId="165" fontId="37" fillId="0" borderId="19" xfId="0" applyNumberFormat="1" applyFont="1" applyBorder="1" applyAlignment="1">
      <alignment horizontal="center" vertical="center" wrapText="1"/>
    </xf>
    <xf numFmtId="165" fontId="37" fillId="0" borderId="13" xfId="0" applyNumberFormat="1" applyFont="1" applyBorder="1" applyAlignment="1">
      <alignment horizontal="center" vertical="center" wrapText="1"/>
    </xf>
    <xf numFmtId="0" fontId="15" fillId="0" borderId="17" xfId="0" applyFont="1" applyFill="1" applyBorder="1" applyAlignment="1">
      <alignment horizontal="center" vertical="center" wrapText="1"/>
    </xf>
    <xf numFmtId="0" fontId="21" fillId="0" borderId="12" xfId="0" applyFont="1" applyBorder="1" applyAlignment="1">
      <alignment horizontal="center" vertical="center" wrapText="1"/>
    </xf>
    <xf numFmtId="0" fontId="15" fillId="0" borderId="40" xfId="0" applyFont="1" applyFill="1" applyBorder="1" applyAlignment="1">
      <alignment horizontal="center" vertical="center" wrapText="1"/>
    </xf>
    <xf numFmtId="0" fontId="21"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165" fontId="23" fillId="0" borderId="13" xfId="0" applyNumberFormat="1" applyFont="1" applyBorder="1" applyAlignment="1">
      <alignment horizontal="center" vertical="center" wrapText="1"/>
    </xf>
    <xf numFmtId="165" fontId="21" fillId="0" borderId="52" xfId="0" applyNumberFormat="1" applyFont="1" applyBorder="1" applyAlignment="1">
      <alignment horizontal="center" vertical="center" wrapText="1"/>
    </xf>
    <xf numFmtId="165" fontId="21" fillId="0" borderId="56" xfId="0" applyNumberFormat="1" applyFont="1" applyBorder="1" applyAlignment="1">
      <alignment horizontal="center" vertical="center" wrapText="1"/>
    </xf>
    <xf numFmtId="0" fontId="21" fillId="0" borderId="10" xfId="0" applyFont="1" applyBorder="1" applyAlignment="1">
      <alignment horizontal="center" vertical="center" wrapText="1"/>
    </xf>
    <xf numFmtId="165" fontId="21" fillId="0" borderId="53"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5" fontId="23" fillId="0" borderId="14" xfId="0" applyNumberFormat="1" applyFont="1" applyBorder="1" applyAlignment="1">
      <alignment horizontal="center" vertical="center"/>
    </xf>
    <xf numFmtId="165" fontId="23" fillId="0" borderId="15" xfId="0" applyNumberFormat="1" applyFont="1" applyBorder="1" applyAlignment="1">
      <alignment horizontal="center" vertical="center"/>
    </xf>
    <xf numFmtId="165" fontId="23" fillId="0" borderId="16" xfId="0" applyNumberFormat="1" applyFont="1" applyBorder="1" applyAlignment="1">
      <alignment horizontal="center" vertical="center"/>
    </xf>
    <xf numFmtId="0" fontId="31" fillId="13" borderId="36"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21" fillId="0" borderId="9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33" fillId="0" borderId="17"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8" xfId="0" applyFont="1" applyBorder="1" applyAlignment="1">
      <alignment horizontal="center" vertical="center" wrapText="1"/>
    </xf>
    <xf numFmtId="0" fontId="31" fillId="13" borderId="41" xfId="0" applyFont="1" applyFill="1" applyBorder="1" applyAlignment="1">
      <alignment horizontal="center" vertical="center" wrapText="1"/>
    </xf>
    <xf numFmtId="0" fontId="32" fillId="13" borderId="9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1" fillId="12" borderId="128" xfId="0" applyFont="1" applyFill="1" applyBorder="1" applyAlignment="1">
      <alignment horizontal="center" vertical="center" wrapText="1"/>
    </xf>
    <xf numFmtId="0" fontId="11" fillId="12" borderId="129"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9" fillId="13" borderId="30" xfId="0" applyFont="1" applyFill="1" applyBorder="1" applyAlignment="1">
      <alignment vertical="center" wrapText="1"/>
    </xf>
    <xf numFmtId="0" fontId="31" fillId="13" borderId="29" xfId="0" applyFont="1" applyFill="1" applyBorder="1" applyAlignment="1">
      <alignment horizontal="center" vertical="center" wrapText="1"/>
    </xf>
    <xf numFmtId="0" fontId="39" fillId="13" borderId="31" xfId="0" applyFont="1" applyFill="1" applyBorder="1" applyAlignment="1">
      <alignment vertical="center" wrapText="1"/>
    </xf>
    <xf numFmtId="0" fontId="4" fillId="14" borderId="135" xfId="0" applyFont="1" applyFill="1" applyBorder="1" applyAlignment="1">
      <alignment horizontal="center" vertical="center" wrapText="1"/>
    </xf>
    <xf numFmtId="0" fontId="4" fillId="14" borderId="138" xfId="0" applyFont="1" applyFill="1" applyBorder="1" applyAlignment="1">
      <alignment horizontal="center" vertical="center" wrapText="1"/>
    </xf>
    <xf numFmtId="0" fontId="4" fillId="14" borderId="133" xfId="0" applyFont="1" applyFill="1" applyBorder="1" applyAlignment="1">
      <alignment horizontal="center" vertical="center" wrapText="1"/>
    </xf>
    <xf numFmtId="0" fontId="4" fillId="14" borderId="136" xfId="0" applyFont="1" applyFill="1" applyBorder="1" applyAlignment="1">
      <alignment horizontal="center" vertical="center" wrapText="1"/>
    </xf>
    <xf numFmtId="0" fontId="4" fillId="14" borderId="134" xfId="0" applyFont="1" applyFill="1" applyBorder="1" applyAlignment="1">
      <alignment horizontal="center" vertical="center" wrapText="1"/>
    </xf>
    <xf numFmtId="0" fontId="4" fillId="14" borderId="137"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3" fillId="0" borderId="9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FF2D"/>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04096880"/>
        <c:axId val="20410001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ymbol val="dash"/>
              <c:size val="15"/>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5"/>
              <c:spPr>
                <a:solidFill>
                  <a:schemeClr val="tx1"/>
                </a:solidFill>
                <a:ln w="22225">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90.714285714285708</c:v>
                </c:pt>
                <c:pt idx="1">
                  <c:v>93.4375</c:v>
                </c:pt>
                <c:pt idx="2" formatCode="General">
                  <c:v>95</c:v>
                </c:pt>
                <c:pt idx="3" formatCode="General">
                  <c:v>90</c:v>
                </c:pt>
                <c:pt idx="4">
                  <c:v>89.166666666666671</c:v>
                </c:pt>
                <c:pt idx="5">
                  <c:v>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04096880"/>
        <c:axId val="204100016"/>
      </c:scatterChart>
      <c:catAx>
        <c:axId val="20409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100016"/>
        <c:crosses val="autoZero"/>
        <c:auto val="1"/>
        <c:lblAlgn val="ctr"/>
        <c:lblOffset val="100"/>
        <c:noMultiLvlLbl val="0"/>
      </c:catAx>
      <c:valAx>
        <c:axId val="2041000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096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04100408"/>
        <c:axId val="20410080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90</c:v>
                </c:pt>
                <c:pt idx="1">
                  <c:v>93.333333333333329</c:v>
                </c:pt>
                <c:pt idx="2">
                  <c:v>90.909090909090907</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04100408"/>
        <c:axId val="204100800"/>
      </c:scatterChart>
      <c:catAx>
        <c:axId val="20410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100800"/>
        <c:crosses val="autoZero"/>
        <c:auto val="1"/>
        <c:lblAlgn val="ctr"/>
        <c:lblOffset val="100"/>
        <c:noMultiLvlLbl val="0"/>
      </c:catAx>
      <c:valAx>
        <c:axId val="2041008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1004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04101584"/>
        <c:axId val="20409923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92</c:v>
                </c:pt>
                <c:pt idx="1">
                  <c:v>93.333333333333329</c:v>
                </c:pt>
                <c:pt idx="2">
                  <c:v>94.375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04101584"/>
        <c:axId val="204099232"/>
      </c:scatterChart>
      <c:catAx>
        <c:axId val="20410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099232"/>
        <c:crosses val="autoZero"/>
        <c:auto val="1"/>
        <c:lblAlgn val="ctr"/>
        <c:lblOffset val="100"/>
        <c:noMultiLvlLbl val="0"/>
      </c:catAx>
      <c:valAx>
        <c:axId val="20409923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101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04101192"/>
        <c:axId val="20410236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91.381578947368425</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04101192"/>
        <c:axId val="204102368"/>
      </c:scatterChart>
      <c:catAx>
        <c:axId val="204101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102368"/>
        <c:crosses val="autoZero"/>
        <c:auto val="1"/>
        <c:lblAlgn val="ctr"/>
        <c:lblOffset val="100"/>
        <c:noMultiLvlLbl val="0"/>
      </c:catAx>
      <c:valAx>
        <c:axId val="2041023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1011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204098840"/>
        <c:axId val="20409962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100</c:v>
                </c:pt>
                <c:pt idx="1">
                  <c:v>86.666666666666671</c:v>
                </c:pt>
                <c:pt idx="2">
                  <c:v>100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204098840"/>
        <c:axId val="204099624"/>
      </c:scatterChart>
      <c:catAx>
        <c:axId val="204098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099624"/>
        <c:crosses val="autoZero"/>
        <c:auto val="1"/>
        <c:lblAlgn val="ctr"/>
        <c:lblOffset val="100"/>
        <c:noMultiLvlLbl val="0"/>
      </c:catAx>
      <c:valAx>
        <c:axId val="2040996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40988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205294056"/>
        <c:axId val="20529327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100</c:v>
                </c:pt>
                <c:pt idx="2">
                  <c:v>76</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205294056"/>
        <c:axId val="205293272"/>
      </c:scatterChart>
      <c:catAx>
        <c:axId val="205294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5293272"/>
        <c:crosses val="autoZero"/>
        <c:auto val="1"/>
        <c:lblAlgn val="ctr"/>
        <c:lblOffset val="100"/>
        <c:noMultiLvlLbl val="0"/>
      </c:catAx>
      <c:valAx>
        <c:axId val="2052932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52940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205297584"/>
        <c:axId val="20529797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96</c:v>
                </c:pt>
                <c:pt idx="1">
                  <c:v>82</c:v>
                </c:pt>
                <c:pt idx="2" formatCode="General">
                  <c:v>90</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205297584"/>
        <c:axId val="205297976"/>
      </c:scatterChart>
      <c:catAx>
        <c:axId val="20529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5297976"/>
        <c:crosses val="autoZero"/>
        <c:auto val="1"/>
        <c:lblAlgn val="ctr"/>
        <c:lblOffset val="100"/>
        <c:noMultiLvlLbl val="0"/>
      </c:catAx>
      <c:valAx>
        <c:axId val="205297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5297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205293664"/>
        <c:axId val="20529836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205293664"/>
        <c:axId val="205298368"/>
      </c:scatterChart>
      <c:catAx>
        <c:axId val="20529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5298368"/>
        <c:crosses val="autoZero"/>
        <c:auto val="1"/>
        <c:lblAlgn val="ctr"/>
        <c:lblOffset val="100"/>
        <c:noMultiLvlLbl val="0"/>
      </c:catAx>
      <c:valAx>
        <c:axId val="2052983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52936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xmlns=""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xmlns=""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10</xdr:row>
      <xdr:rowOff>1330396</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xmlns=""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xmlns=""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xmlns=""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xmlns=""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xmlns=""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xmlns=""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xmlns=""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xmlns=""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xmlns=""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114</xdr:row>
      <xdr:rowOff>22489</xdr:rowOff>
    </xdr:from>
    <xdr:to>
      <xdr:col>7</xdr:col>
      <xdr:colOff>270918</xdr:colOff>
      <xdr:row>119</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8</xdr:col>
      <xdr:colOff>318089</xdr:colOff>
      <xdr:row>1</xdr:row>
      <xdr:rowOff>1080364</xdr:rowOff>
    </xdr:to>
    <xdr:pic>
      <xdr:nvPicPr>
        <xdr:cNvPr id="3" name="Imagen 2">
          <a:extLst>
            <a:ext uri="{FF2B5EF4-FFF2-40B4-BE49-F238E27FC236}">
              <a16:creationId xmlns:a16="http://schemas.microsoft.com/office/drawing/2014/main" xmlns=""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3"/>
      <c r="C2" s="54"/>
      <c r="D2" s="54"/>
      <c r="E2" s="54"/>
      <c r="F2" s="54"/>
      <c r="G2" s="54"/>
      <c r="H2" s="54"/>
      <c r="I2" s="54"/>
      <c r="J2" s="54"/>
      <c r="K2" s="54"/>
      <c r="L2" s="54"/>
      <c r="M2" s="54"/>
      <c r="N2" s="54"/>
      <c r="O2" s="54"/>
      <c r="P2" s="54"/>
      <c r="Q2" s="54"/>
      <c r="R2" s="55"/>
    </row>
    <row r="3" spans="2:18" ht="27.95" customHeight="1" x14ac:dyDescent="0.25">
      <c r="B3" s="56"/>
      <c r="C3" s="246" t="s">
        <v>146</v>
      </c>
      <c r="D3" s="246"/>
      <c r="E3" s="246"/>
      <c r="F3" s="246"/>
      <c r="G3" s="246"/>
      <c r="H3" s="246"/>
      <c r="I3" s="246"/>
      <c r="J3" s="246"/>
      <c r="K3" s="246"/>
      <c r="L3" s="246"/>
      <c r="M3" s="246"/>
      <c r="N3" s="246"/>
      <c r="O3" s="246"/>
      <c r="P3" s="246"/>
      <c r="Q3" s="246"/>
      <c r="R3" s="57"/>
    </row>
    <row r="4" spans="2:18" s="81"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56"/>
      <c r="C5" s="246" t="s">
        <v>191</v>
      </c>
      <c r="D5" s="246"/>
      <c r="E5" s="246"/>
      <c r="F5" s="246"/>
      <c r="G5" s="246"/>
      <c r="H5" s="246"/>
      <c r="I5" s="246"/>
      <c r="J5" s="246"/>
      <c r="K5" s="246"/>
      <c r="L5" s="246"/>
      <c r="M5" s="246"/>
      <c r="N5" s="246"/>
      <c r="O5" s="246"/>
      <c r="P5" s="246"/>
      <c r="Q5" s="246"/>
      <c r="R5" s="57"/>
    </row>
    <row r="6" spans="2:18" x14ac:dyDescent="0.25">
      <c r="B6" s="56"/>
      <c r="C6" s="52"/>
      <c r="D6" s="52"/>
      <c r="E6" s="52"/>
      <c r="F6" s="52"/>
      <c r="G6" s="52"/>
      <c r="H6" s="52"/>
      <c r="I6" s="52"/>
      <c r="J6" s="52"/>
      <c r="K6" s="52"/>
      <c r="L6" s="52"/>
      <c r="M6" s="52"/>
      <c r="N6" s="52"/>
      <c r="O6" s="52"/>
      <c r="P6" s="52"/>
      <c r="Q6" s="52"/>
      <c r="R6" s="57"/>
    </row>
    <row r="7" spans="2:18" x14ac:dyDescent="0.25">
      <c r="B7" s="56"/>
      <c r="C7" s="52"/>
      <c r="D7" s="52"/>
      <c r="E7" s="52"/>
      <c r="F7" s="52"/>
      <c r="G7" s="52"/>
      <c r="H7" s="52"/>
      <c r="I7" s="52"/>
      <c r="J7" s="52"/>
      <c r="K7" s="52"/>
      <c r="L7" s="52"/>
      <c r="M7" s="52"/>
      <c r="N7" s="52"/>
      <c r="O7" s="52"/>
      <c r="P7" s="52"/>
      <c r="Q7" s="52"/>
      <c r="R7" s="57"/>
    </row>
    <row r="8" spans="2:18" ht="24.75" customHeight="1" x14ac:dyDescent="0.25">
      <c r="B8" s="56"/>
      <c r="D8" s="247" t="s">
        <v>117</v>
      </c>
      <c r="E8" s="247"/>
      <c r="F8" s="247"/>
      <c r="G8" s="247"/>
      <c r="H8" s="247"/>
      <c r="I8" s="247"/>
      <c r="J8" s="247"/>
      <c r="K8" s="247"/>
      <c r="L8" s="247"/>
      <c r="M8" s="247"/>
      <c r="N8" s="247"/>
      <c r="O8" s="247"/>
      <c r="P8" s="247"/>
      <c r="Q8" s="61"/>
      <c r="R8" s="57"/>
    </row>
    <row r="9" spans="2:18" ht="20.100000000000001" customHeight="1" x14ac:dyDescent="0.25">
      <c r="B9" s="56"/>
      <c r="C9" s="52"/>
      <c r="D9" s="52"/>
      <c r="E9" s="52"/>
      <c r="F9" s="52"/>
      <c r="G9" s="52"/>
      <c r="H9" s="52"/>
      <c r="I9" s="52"/>
      <c r="J9" s="52"/>
      <c r="K9" s="52"/>
      <c r="L9" s="52"/>
      <c r="M9" s="52"/>
      <c r="N9" s="52"/>
      <c r="O9" s="52"/>
      <c r="P9" s="52"/>
      <c r="Q9" s="52"/>
      <c r="R9" s="57"/>
    </row>
    <row r="10" spans="2:18" ht="20.100000000000001" customHeight="1" x14ac:dyDescent="0.25">
      <c r="B10" s="56"/>
      <c r="C10" s="52"/>
      <c r="D10" s="52"/>
      <c r="E10" s="52"/>
      <c r="F10" s="52"/>
      <c r="G10" s="52"/>
      <c r="H10" s="52"/>
      <c r="I10" s="52"/>
      <c r="J10" s="52"/>
      <c r="K10" s="52"/>
      <c r="L10" s="52"/>
      <c r="M10" s="52"/>
      <c r="N10" s="52"/>
      <c r="O10" s="52"/>
      <c r="P10" s="52"/>
      <c r="Q10" s="52"/>
      <c r="R10" s="57"/>
    </row>
    <row r="11" spans="2:18" ht="24.75" customHeight="1" x14ac:dyDescent="0.25">
      <c r="B11" s="56"/>
      <c r="D11" s="247" t="s">
        <v>162</v>
      </c>
      <c r="E11" s="247"/>
      <c r="F11" s="247"/>
      <c r="G11" s="247"/>
      <c r="H11" s="247"/>
      <c r="I11" s="247"/>
      <c r="J11" s="247"/>
      <c r="K11" s="247"/>
      <c r="L11" s="247"/>
      <c r="M11" s="247"/>
      <c r="N11" s="247"/>
      <c r="O11" s="247"/>
      <c r="P11" s="247"/>
      <c r="Q11" s="61"/>
      <c r="R11" s="57"/>
    </row>
    <row r="12" spans="2:18" ht="20.100000000000001" customHeight="1" x14ac:dyDescent="0.25">
      <c r="B12" s="56"/>
      <c r="C12" s="52"/>
      <c r="D12" s="52"/>
      <c r="E12" s="52"/>
      <c r="F12" s="52"/>
      <c r="G12" s="52"/>
      <c r="H12" s="52"/>
      <c r="I12" s="52"/>
      <c r="J12" s="52"/>
      <c r="K12" s="52"/>
      <c r="L12" s="52"/>
      <c r="M12" s="52"/>
      <c r="N12" s="52"/>
      <c r="O12" s="52"/>
      <c r="P12" s="52"/>
      <c r="Q12" s="52"/>
      <c r="R12" s="57"/>
    </row>
    <row r="13" spans="2:18" ht="20.100000000000001" customHeight="1" x14ac:dyDescent="0.25">
      <c r="B13" s="56"/>
      <c r="C13" s="52"/>
      <c r="D13" s="52"/>
      <c r="E13" s="52"/>
      <c r="F13" s="52"/>
      <c r="G13" s="52"/>
      <c r="H13" s="52"/>
      <c r="I13" s="52"/>
      <c r="J13" s="52"/>
      <c r="K13" s="52"/>
      <c r="L13" s="52"/>
      <c r="M13" s="52"/>
      <c r="N13" s="52"/>
      <c r="O13" s="52"/>
      <c r="P13" s="52"/>
      <c r="Q13" s="52"/>
      <c r="R13" s="57"/>
    </row>
    <row r="14" spans="2:18" ht="24.75" customHeight="1" x14ac:dyDescent="0.25">
      <c r="B14" s="56"/>
      <c r="D14" s="247" t="s">
        <v>163</v>
      </c>
      <c r="E14" s="247"/>
      <c r="F14" s="247"/>
      <c r="G14" s="247"/>
      <c r="H14" s="247"/>
      <c r="I14" s="247"/>
      <c r="J14" s="247"/>
      <c r="K14" s="247"/>
      <c r="L14" s="247"/>
      <c r="M14" s="247"/>
      <c r="N14" s="247"/>
      <c r="O14" s="247"/>
      <c r="P14" s="247"/>
      <c r="Q14" s="61"/>
      <c r="R14" s="57"/>
    </row>
    <row r="15" spans="2:18" ht="20.100000000000001" customHeight="1" x14ac:dyDescent="0.25">
      <c r="B15" s="56"/>
      <c r="C15" s="52"/>
      <c r="D15" s="52"/>
      <c r="E15" s="52"/>
      <c r="F15" s="52"/>
      <c r="G15" s="52"/>
      <c r="H15" s="52"/>
      <c r="I15" s="52"/>
      <c r="J15" s="52"/>
      <c r="K15" s="52"/>
      <c r="L15" s="52"/>
      <c r="M15" s="52"/>
      <c r="N15" s="52"/>
      <c r="O15" s="52"/>
      <c r="P15" s="52"/>
      <c r="Q15" s="52"/>
      <c r="R15" s="57"/>
    </row>
    <row r="16" spans="2:18" ht="18.75" customHeight="1" thickBot="1" x14ac:dyDescent="0.3">
      <c r="B16" s="58"/>
      <c r="C16" s="59"/>
      <c r="D16" s="59"/>
      <c r="E16" s="59"/>
      <c r="F16" s="59"/>
      <c r="G16" s="59"/>
      <c r="H16" s="59"/>
      <c r="I16" s="59"/>
      <c r="J16" s="59"/>
      <c r="K16" s="59"/>
      <c r="L16" s="59"/>
      <c r="M16" s="59"/>
      <c r="N16" s="59"/>
      <c r="O16" s="59"/>
      <c r="P16" s="59"/>
      <c r="Q16" s="59"/>
      <c r="R16" s="6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49" t="s">
        <v>192</v>
      </c>
      <c r="D3" s="250"/>
      <c r="E3" s="250"/>
      <c r="F3" s="250"/>
      <c r="G3" s="250"/>
      <c r="H3" s="250"/>
      <c r="I3" s="250"/>
      <c r="J3" s="250"/>
      <c r="K3" s="250"/>
      <c r="L3" s="250"/>
      <c r="M3" s="250"/>
      <c r="N3" s="250"/>
      <c r="O3" s="250"/>
      <c r="P3" s="250"/>
      <c r="Q3" s="250"/>
      <c r="R3" s="250"/>
      <c r="S3" s="251"/>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52" t="s">
        <v>117</v>
      </c>
      <c r="D5" s="252"/>
      <c r="E5" s="252"/>
      <c r="F5" s="252"/>
      <c r="G5" s="252"/>
      <c r="H5" s="252"/>
      <c r="I5" s="252"/>
      <c r="J5" s="252"/>
      <c r="K5" s="252"/>
      <c r="L5" s="252"/>
      <c r="M5" s="252"/>
      <c r="N5" s="252"/>
      <c r="O5" s="252"/>
      <c r="P5" s="252"/>
      <c r="Q5" s="252"/>
      <c r="R5" s="252"/>
      <c r="S5" s="252"/>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58" t="s">
        <v>164</v>
      </c>
      <c r="D7" s="258"/>
      <c r="E7" s="258"/>
      <c r="F7" s="258"/>
      <c r="G7" s="258"/>
      <c r="H7" s="258"/>
      <c r="I7" s="258"/>
      <c r="J7" s="258"/>
      <c r="K7" s="258"/>
      <c r="L7" s="258"/>
      <c r="M7" s="258"/>
      <c r="N7" s="258"/>
      <c r="O7" s="258"/>
      <c r="P7" s="258"/>
      <c r="Q7" s="258"/>
      <c r="R7" s="258"/>
      <c r="S7" s="258"/>
      <c r="T7" s="14"/>
    </row>
    <row r="8" spans="2:25" ht="15" customHeight="1" x14ac:dyDescent="0.25">
      <c r="B8" s="24"/>
      <c r="C8" s="258"/>
      <c r="D8" s="258"/>
      <c r="E8" s="258"/>
      <c r="F8" s="258"/>
      <c r="G8" s="258"/>
      <c r="H8" s="258"/>
      <c r="I8" s="258"/>
      <c r="J8" s="258"/>
      <c r="K8" s="258"/>
      <c r="L8" s="258"/>
      <c r="M8" s="258"/>
      <c r="N8" s="258"/>
      <c r="O8" s="258"/>
      <c r="P8" s="258"/>
      <c r="Q8" s="258"/>
      <c r="R8" s="258"/>
      <c r="S8" s="258"/>
      <c r="T8" s="14"/>
    </row>
    <row r="9" spans="2:25" ht="15" customHeight="1" x14ac:dyDescent="0.25">
      <c r="B9" s="24"/>
      <c r="C9" s="258"/>
      <c r="D9" s="258"/>
      <c r="E9" s="258"/>
      <c r="F9" s="258"/>
      <c r="G9" s="258"/>
      <c r="H9" s="258"/>
      <c r="I9" s="258"/>
      <c r="J9" s="258"/>
      <c r="K9" s="258"/>
      <c r="L9" s="258"/>
      <c r="M9" s="258"/>
      <c r="N9" s="258"/>
      <c r="O9" s="258"/>
      <c r="P9" s="258"/>
      <c r="Q9" s="258"/>
      <c r="R9" s="258"/>
      <c r="S9" s="258"/>
      <c r="T9" s="14"/>
    </row>
    <row r="10" spans="2:25" ht="15" customHeight="1" x14ac:dyDescent="0.25">
      <c r="B10" s="24"/>
      <c r="C10" s="258"/>
      <c r="D10" s="258"/>
      <c r="E10" s="258"/>
      <c r="F10" s="258"/>
      <c r="G10" s="258"/>
      <c r="H10" s="258"/>
      <c r="I10" s="258"/>
      <c r="J10" s="258"/>
      <c r="K10" s="258"/>
      <c r="L10" s="258"/>
      <c r="M10" s="258"/>
      <c r="N10" s="258"/>
      <c r="O10" s="258"/>
      <c r="P10" s="258"/>
      <c r="Q10" s="258"/>
      <c r="R10" s="258"/>
      <c r="S10" s="258"/>
      <c r="T10" s="14"/>
    </row>
    <row r="11" spans="2:25" ht="15" customHeight="1" x14ac:dyDescent="0.25">
      <c r="B11" s="24"/>
      <c r="C11" s="71"/>
      <c r="D11" s="10"/>
      <c r="E11" s="10"/>
      <c r="F11" s="10"/>
      <c r="G11" s="10"/>
      <c r="H11" s="10"/>
      <c r="I11" s="10"/>
      <c r="J11" s="10"/>
      <c r="L11" s="10"/>
      <c r="M11" s="11"/>
      <c r="N11" s="10"/>
      <c r="O11" s="10"/>
      <c r="P11" s="10"/>
      <c r="Q11" s="10"/>
      <c r="R11" s="10"/>
      <c r="S11" s="10"/>
      <c r="T11" s="14"/>
    </row>
    <row r="12" spans="2:25" ht="15" customHeight="1" x14ac:dyDescent="0.25">
      <c r="B12" s="24"/>
      <c r="C12" s="253" t="s">
        <v>165</v>
      </c>
      <c r="D12" s="254"/>
      <c r="E12" s="254"/>
      <c r="F12" s="254"/>
      <c r="G12" s="254"/>
      <c r="H12" s="254"/>
      <c r="I12" s="254"/>
      <c r="J12" s="254"/>
      <c r="K12" s="254"/>
      <c r="L12" s="254"/>
      <c r="M12" s="254"/>
      <c r="N12" s="254"/>
      <c r="O12" s="254"/>
      <c r="P12" s="254"/>
      <c r="Q12" s="254"/>
      <c r="R12" s="254"/>
      <c r="S12" s="254"/>
      <c r="T12" s="14"/>
    </row>
    <row r="13" spans="2:25" ht="15" customHeight="1" x14ac:dyDescent="0.25">
      <c r="B13" s="24"/>
      <c r="C13" s="254"/>
      <c r="D13" s="254"/>
      <c r="E13" s="254"/>
      <c r="F13" s="254"/>
      <c r="G13" s="254"/>
      <c r="H13" s="254"/>
      <c r="I13" s="254"/>
      <c r="J13" s="254"/>
      <c r="K13" s="254"/>
      <c r="L13" s="254"/>
      <c r="M13" s="254"/>
      <c r="N13" s="254"/>
      <c r="O13" s="254"/>
      <c r="P13" s="254"/>
      <c r="Q13" s="254"/>
      <c r="R13" s="254"/>
      <c r="S13" s="254"/>
      <c r="T13" s="14"/>
    </row>
    <row r="14" spans="2:25" ht="15" customHeight="1" x14ac:dyDescent="0.25">
      <c r="B14" s="24"/>
      <c r="C14" s="71"/>
      <c r="D14" s="10"/>
      <c r="E14" s="10"/>
      <c r="F14" s="10"/>
      <c r="G14" s="10"/>
      <c r="H14" s="10"/>
      <c r="I14" s="10"/>
      <c r="J14" s="10"/>
      <c r="L14" s="10"/>
      <c r="M14" s="11"/>
      <c r="N14" s="10"/>
      <c r="O14" s="10"/>
      <c r="P14" s="10"/>
      <c r="Q14" s="10"/>
      <c r="R14" s="10"/>
      <c r="S14" s="10"/>
      <c r="T14" s="14"/>
    </row>
    <row r="15" spans="2:25" ht="15" customHeight="1" x14ac:dyDescent="0.25">
      <c r="B15" s="24"/>
      <c r="C15" s="73" t="s">
        <v>166</v>
      </c>
      <c r="D15" s="10"/>
      <c r="E15" s="10"/>
      <c r="F15" s="10"/>
      <c r="G15" s="10"/>
      <c r="H15" s="10"/>
      <c r="I15" s="10"/>
      <c r="J15" s="10"/>
      <c r="L15" s="10"/>
      <c r="M15" s="11"/>
      <c r="N15" s="10"/>
      <c r="O15" s="10"/>
      <c r="P15" s="10"/>
      <c r="Q15" s="10"/>
      <c r="R15" s="10"/>
      <c r="S15" s="10"/>
      <c r="T15" s="14"/>
    </row>
    <row r="16" spans="2:25" ht="14.25" customHeight="1" x14ac:dyDescent="0.25">
      <c r="B16" s="24"/>
      <c r="C16" s="71"/>
      <c r="D16" s="10"/>
      <c r="E16" s="10"/>
      <c r="F16" s="10"/>
      <c r="G16" s="10"/>
      <c r="H16" s="10"/>
      <c r="I16" s="10"/>
      <c r="J16" s="10"/>
      <c r="L16" s="10"/>
      <c r="M16" s="11"/>
      <c r="N16" s="10"/>
      <c r="O16" s="10"/>
      <c r="P16" s="10"/>
      <c r="Q16" s="10"/>
      <c r="R16" s="10"/>
      <c r="S16" s="10"/>
      <c r="T16" s="14"/>
    </row>
    <row r="17" spans="2:20" ht="15" customHeight="1" x14ac:dyDescent="0.2">
      <c r="B17" s="24"/>
      <c r="C17" s="10" t="s">
        <v>139</v>
      </c>
      <c r="D17" s="75"/>
      <c r="E17" s="75"/>
      <c r="F17" s="75"/>
      <c r="G17" s="77"/>
      <c r="H17" s="77"/>
      <c r="I17" s="77"/>
      <c r="J17" s="77"/>
      <c r="K17" s="77"/>
      <c r="L17" s="77"/>
      <c r="M17" s="77"/>
      <c r="N17" s="77"/>
      <c r="O17" s="77"/>
      <c r="P17" s="77"/>
      <c r="Q17" s="77"/>
      <c r="R17" s="77"/>
      <c r="S17" s="77"/>
      <c r="T17" s="14"/>
    </row>
    <row r="18" spans="2:20" ht="15" customHeight="1" x14ac:dyDescent="0.2">
      <c r="B18" s="24"/>
      <c r="C18" s="75"/>
      <c r="D18" s="75"/>
      <c r="E18" s="75"/>
      <c r="F18" s="75"/>
      <c r="G18" s="77"/>
      <c r="H18" s="77"/>
      <c r="I18" s="77"/>
      <c r="J18" s="77"/>
      <c r="K18" s="77"/>
      <c r="L18" s="77"/>
      <c r="M18" s="77"/>
      <c r="N18" s="77"/>
      <c r="O18" s="77"/>
      <c r="P18" s="77"/>
      <c r="Q18" s="77"/>
      <c r="R18" s="77"/>
      <c r="S18" s="77"/>
      <c r="T18" s="14"/>
    </row>
    <row r="19" spans="2:20" ht="15" customHeight="1" x14ac:dyDescent="0.2">
      <c r="B19" s="24"/>
      <c r="C19" s="76" t="s">
        <v>124</v>
      </c>
      <c r="D19" s="71" t="s">
        <v>169</v>
      </c>
      <c r="E19" s="75"/>
      <c r="F19" s="75"/>
      <c r="G19" s="10"/>
      <c r="H19" s="10"/>
      <c r="I19" s="10"/>
      <c r="J19" s="10"/>
      <c r="L19" s="10"/>
      <c r="M19" s="11"/>
      <c r="N19" s="10"/>
      <c r="O19" s="10"/>
      <c r="P19" s="10"/>
      <c r="Q19" s="10"/>
      <c r="R19" s="10"/>
      <c r="S19" s="10"/>
      <c r="T19" s="14"/>
    </row>
    <row r="20" spans="2:20" ht="15" customHeight="1" x14ac:dyDescent="0.2">
      <c r="B20" s="24"/>
      <c r="C20" s="76" t="s">
        <v>124</v>
      </c>
      <c r="D20" s="10" t="s">
        <v>170</v>
      </c>
      <c r="E20" s="75"/>
      <c r="F20" s="75"/>
      <c r="G20" s="10"/>
      <c r="H20" s="10"/>
      <c r="I20" s="10"/>
      <c r="J20" s="10"/>
      <c r="L20" s="10"/>
      <c r="M20" s="11"/>
      <c r="N20" s="10"/>
      <c r="O20" s="10"/>
      <c r="P20" s="10"/>
      <c r="Q20" s="10"/>
      <c r="R20" s="10"/>
      <c r="S20" s="10"/>
      <c r="T20" s="14"/>
    </row>
    <row r="21" spans="2:20" ht="15" customHeight="1" x14ac:dyDescent="0.2">
      <c r="B21" s="24"/>
      <c r="C21" s="76" t="s">
        <v>124</v>
      </c>
      <c r="D21" s="10" t="s">
        <v>159</v>
      </c>
      <c r="E21" s="75"/>
      <c r="F21" s="75"/>
      <c r="G21" s="10"/>
      <c r="H21" s="10"/>
      <c r="I21" s="10"/>
      <c r="J21" s="10"/>
      <c r="L21" s="10"/>
      <c r="M21" s="11"/>
      <c r="N21" s="10"/>
      <c r="O21" s="10"/>
      <c r="P21" s="10"/>
      <c r="Q21" s="10"/>
      <c r="R21" s="10"/>
      <c r="S21" s="10"/>
      <c r="T21" s="14"/>
    </row>
    <row r="22" spans="2:20" ht="15" customHeight="1" x14ac:dyDescent="0.2">
      <c r="B22" s="24"/>
      <c r="C22" s="76" t="s">
        <v>124</v>
      </c>
      <c r="D22" s="10" t="s">
        <v>158</v>
      </c>
      <c r="E22" s="75"/>
      <c r="F22" s="75"/>
      <c r="G22" s="10"/>
      <c r="H22" s="10"/>
      <c r="I22" s="10"/>
      <c r="J22" s="10"/>
      <c r="L22" s="10"/>
      <c r="M22" s="11"/>
      <c r="N22" s="10"/>
      <c r="O22" s="10"/>
      <c r="P22" s="10"/>
      <c r="Q22" s="10"/>
      <c r="R22" s="10"/>
      <c r="S22" s="10"/>
      <c r="T22" s="14"/>
    </row>
    <row r="23" spans="2:20" ht="15" customHeight="1" x14ac:dyDescent="0.2">
      <c r="B23" s="24"/>
      <c r="C23" s="76" t="s">
        <v>124</v>
      </c>
      <c r="D23" s="10" t="s">
        <v>160</v>
      </c>
      <c r="E23" s="75"/>
      <c r="F23" s="75"/>
      <c r="G23" s="10"/>
      <c r="H23" s="10"/>
      <c r="I23" s="10"/>
      <c r="J23" s="10"/>
      <c r="L23" s="10"/>
      <c r="M23" s="11"/>
      <c r="N23" s="10"/>
      <c r="O23" s="10"/>
      <c r="P23" s="10"/>
      <c r="Q23" s="10"/>
      <c r="R23" s="10"/>
      <c r="S23" s="10"/>
      <c r="T23" s="14"/>
    </row>
    <row r="24" spans="2:20" ht="15" customHeight="1" x14ac:dyDescent="0.2">
      <c r="B24" s="24"/>
      <c r="C24" s="76" t="s">
        <v>124</v>
      </c>
      <c r="D24" s="6" t="s">
        <v>173</v>
      </c>
      <c r="E24" s="75"/>
      <c r="F24" s="75"/>
      <c r="G24" s="10"/>
      <c r="H24" s="10"/>
      <c r="I24" s="10"/>
      <c r="J24" s="10"/>
      <c r="L24" s="10"/>
      <c r="M24" s="11"/>
      <c r="N24" s="10"/>
      <c r="O24" s="10"/>
      <c r="P24" s="10"/>
      <c r="Q24" s="10"/>
      <c r="R24" s="10"/>
      <c r="S24" s="10"/>
      <c r="T24" s="14"/>
    </row>
    <row r="25" spans="2:20" ht="15" customHeight="1" x14ac:dyDescent="0.2">
      <c r="B25" s="24"/>
      <c r="C25" s="76" t="s">
        <v>124</v>
      </c>
      <c r="D25" s="72" t="s">
        <v>161</v>
      </c>
      <c r="E25" s="78"/>
      <c r="F25" s="78"/>
      <c r="G25" s="6"/>
      <c r="H25" s="10"/>
      <c r="I25" s="10"/>
      <c r="J25" s="10"/>
      <c r="L25" s="10"/>
      <c r="M25" s="11"/>
      <c r="N25" s="10"/>
      <c r="O25" s="10"/>
      <c r="P25" s="10"/>
      <c r="Q25" s="10"/>
      <c r="R25" s="10"/>
      <c r="S25" s="10"/>
      <c r="T25" s="14"/>
    </row>
    <row r="26" spans="2:20" ht="15" customHeight="1" x14ac:dyDescent="0.2">
      <c r="B26" s="24"/>
      <c r="C26" s="76"/>
      <c r="D26" s="10"/>
      <c r="E26" s="75"/>
      <c r="F26" s="75"/>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1" t="s">
        <v>125</v>
      </c>
      <c r="D31" s="51" t="s">
        <v>126</v>
      </c>
      <c r="E31" s="51" t="s">
        <v>127</v>
      </c>
      <c r="F31" s="10"/>
      <c r="G31" s="10"/>
      <c r="H31" s="10"/>
      <c r="I31" s="10"/>
      <c r="J31" s="10"/>
      <c r="L31" s="10"/>
      <c r="M31" s="11"/>
      <c r="N31" s="10"/>
      <c r="O31" s="10"/>
      <c r="P31" s="10"/>
      <c r="Q31" s="10"/>
      <c r="R31" s="10"/>
      <c r="S31" s="10"/>
      <c r="T31" s="14"/>
    </row>
    <row r="32" spans="2:20" ht="15" customHeight="1" x14ac:dyDescent="0.25">
      <c r="B32" s="24"/>
      <c r="C32" s="62" t="s">
        <v>128</v>
      </c>
      <c r="D32" s="63">
        <v>1</v>
      </c>
      <c r="E32" s="86"/>
      <c r="F32" s="10"/>
      <c r="G32" s="10"/>
      <c r="H32" s="10"/>
      <c r="I32" s="10"/>
      <c r="J32" s="10"/>
      <c r="L32" s="10"/>
      <c r="M32" s="11"/>
      <c r="N32" s="10"/>
      <c r="O32" s="10"/>
      <c r="P32" s="10"/>
      <c r="Q32" s="10"/>
      <c r="R32" s="10"/>
      <c r="S32" s="10"/>
      <c r="T32" s="14"/>
    </row>
    <row r="33" spans="2:20" ht="15" customHeight="1" x14ac:dyDescent="0.25">
      <c r="B33" s="24"/>
      <c r="C33" s="64" t="s">
        <v>129</v>
      </c>
      <c r="D33" s="65">
        <v>2</v>
      </c>
      <c r="E33" s="87"/>
      <c r="F33" s="10"/>
      <c r="G33" s="10"/>
      <c r="H33" s="10"/>
      <c r="I33" s="10"/>
      <c r="J33" s="10"/>
      <c r="L33" s="10"/>
      <c r="M33" s="11"/>
      <c r="N33" s="10"/>
      <c r="O33" s="10"/>
      <c r="P33" s="10"/>
      <c r="Q33" s="10"/>
      <c r="R33" s="10"/>
      <c r="S33" s="10"/>
      <c r="T33" s="14"/>
    </row>
    <row r="34" spans="2:20" ht="15" customHeight="1" x14ac:dyDescent="0.25">
      <c r="B34" s="24"/>
      <c r="C34" s="64" t="s">
        <v>130</v>
      </c>
      <c r="D34" s="65">
        <v>3</v>
      </c>
      <c r="E34" s="66"/>
      <c r="F34" s="10"/>
      <c r="G34" s="10"/>
      <c r="H34" s="10"/>
      <c r="I34" s="10"/>
      <c r="J34" s="10"/>
      <c r="L34" s="10"/>
      <c r="M34" s="11"/>
      <c r="N34" s="10"/>
      <c r="O34" s="10"/>
      <c r="P34" s="10"/>
      <c r="Q34" s="10"/>
      <c r="R34" s="10"/>
      <c r="S34" s="10"/>
      <c r="T34" s="14"/>
    </row>
    <row r="35" spans="2:20" ht="15" customHeight="1" x14ac:dyDescent="0.25">
      <c r="B35" s="24"/>
      <c r="C35" s="64" t="s">
        <v>131</v>
      </c>
      <c r="D35" s="65">
        <v>4</v>
      </c>
      <c r="E35" s="67"/>
      <c r="F35" s="10"/>
      <c r="G35" s="10"/>
      <c r="H35" s="10"/>
      <c r="I35" s="10"/>
      <c r="J35" s="10"/>
      <c r="L35" s="10"/>
      <c r="M35" s="11"/>
      <c r="N35" s="10"/>
      <c r="O35" s="10"/>
      <c r="P35" s="10"/>
      <c r="Q35" s="10"/>
      <c r="R35" s="10"/>
      <c r="S35" s="10"/>
      <c r="T35" s="14"/>
    </row>
    <row r="36" spans="2:20" ht="15" customHeight="1" x14ac:dyDescent="0.25">
      <c r="B36" s="24"/>
      <c r="C36" s="68" t="s">
        <v>132</v>
      </c>
      <c r="D36" s="69">
        <v>5</v>
      </c>
      <c r="E36" s="70"/>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53" t="s">
        <v>167</v>
      </c>
      <c r="D38" s="254"/>
      <c r="E38" s="254"/>
      <c r="F38" s="254"/>
      <c r="G38" s="254"/>
      <c r="H38" s="254"/>
      <c r="I38" s="254"/>
      <c r="J38" s="254"/>
      <c r="K38" s="254"/>
      <c r="L38" s="254"/>
      <c r="M38" s="254"/>
      <c r="N38" s="254"/>
      <c r="O38" s="254"/>
      <c r="P38" s="254"/>
      <c r="Q38" s="254"/>
      <c r="R38" s="254"/>
      <c r="S38" s="254"/>
      <c r="T38" s="14"/>
    </row>
    <row r="39" spans="2:20" ht="15" customHeight="1" x14ac:dyDescent="0.25">
      <c r="B39" s="24"/>
      <c r="C39" s="254"/>
      <c r="D39" s="254"/>
      <c r="E39" s="254"/>
      <c r="F39" s="254"/>
      <c r="G39" s="254"/>
      <c r="H39" s="254"/>
      <c r="I39" s="254"/>
      <c r="J39" s="254"/>
      <c r="K39" s="254"/>
      <c r="L39" s="254"/>
      <c r="M39" s="254"/>
      <c r="N39" s="254"/>
      <c r="O39" s="254"/>
      <c r="P39" s="254"/>
      <c r="Q39" s="254"/>
      <c r="R39" s="254"/>
      <c r="S39" s="254"/>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88"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55" t="s">
        <v>140</v>
      </c>
      <c r="D43" s="256"/>
      <c r="E43" s="256"/>
      <c r="F43" s="256"/>
      <c r="G43" s="256"/>
      <c r="H43" s="256"/>
      <c r="I43" s="256"/>
      <c r="J43" s="256"/>
      <c r="K43" s="256"/>
      <c r="L43" s="256"/>
      <c r="M43" s="256"/>
      <c r="N43" s="256"/>
      <c r="O43" s="256"/>
      <c r="P43" s="256"/>
      <c r="Q43" s="256"/>
      <c r="R43" s="256"/>
      <c r="S43" s="256"/>
      <c r="T43" s="14"/>
    </row>
    <row r="44" spans="2:20" ht="15" customHeight="1" x14ac:dyDescent="0.25">
      <c r="B44" s="24"/>
      <c r="C44" s="256"/>
      <c r="D44" s="256"/>
      <c r="E44" s="256"/>
      <c r="F44" s="256"/>
      <c r="G44" s="256"/>
      <c r="H44" s="256"/>
      <c r="I44" s="256"/>
      <c r="J44" s="256"/>
      <c r="K44" s="256"/>
      <c r="L44" s="256"/>
      <c r="M44" s="256"/>
      <c r="N44" s="256"/>
      <c r="O44" s="256"/>
      <c r="P44" s="256"/>
      <c r="Q44" s="256"/>
      <c r="R44" s="256"/>
      <c r="S44" s="256"/>
      <c r="T44" s="14"/>
    </row>
    <row r="45" spans="2:20" ht="15" customHeight="1" x14ac:dyDescent="0.25">
      <c r="B45" s="24"/>
      <c r="C45" s="256"/>
      <c r="D45" s="256"/>
      <c r="E45" s="256"/>
      <c r="F45" s="256"/>
      <c r="G45" s="256"/>
      <c r="H45" s="256"/>
      <c r="I45" s="256"/>
      <c r="J45" s="256"/>
      <c r="K45" s="256"/>
      <c r="L45" s="256"/>
      <c r="M45" s="256"/>
      <c r="N45" s="256"/>
      <c r="O45" s="256"/>
      <c r="P45" s="256"/>
      <c r="Q45" s="256"/>
      <c r="R45" s="256"/>
      <c r="S45" s="256"/>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53" t="s">
        <v>133</v>
      </c>
      <c r="D47" s="254"/>
      <c r="E47" s="254"/>
      <c r="F47" s="254"/>
      <c r="G47" s="254"/>
      <c r="H47" s="254"/>
      <c r="I47" s="254"/>
      <c r="J47" s="254"/>
      <c r="K47" s="254"/>
      <c r="L47" s="254"/>
      <c r="M47" s="254"/>
      <c r="N47" s="254"/>
      <c r="O47" s="254"/>
      <c r="P47" s="254"/>
      <c r="Q47" s="254"/>
      <c r="R47" s="254"/>
      <c r="S47" s="254"/>
      <c r="T47" s="14"/>
    </row>
    <row r="48" spans="2:20" ht="15" customHeight="1" x14ac:dyDescent="0.25">
      <c r="B48" s="24"/>
      <c r="C48" s="254"/>
      <c r="D48" s="254"/>
      <c r="E48" s="254"/>
      <c r="F48" s="254"/>
      <c r="G48" s="254"/>
      <c r="H48" s="254"/>
      <c r="I48" s="254"/>
      <c r="J48" s="254"/>
      <c r="K48" s="254"/>
      <c r="L48" s="254"/>
      <c r="M48" s="254"/>
      <c r="N48" s="254"/>
      <c r="O48" s="254"/>
      <c r="P48" s="254"/>
      <c r="Q48" s="254"/>
      <c r="R48" s="254"/>
      <c r="S48" s="254"/>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1"/>
      <c r="D52" s="10"/>
      <c r="E52" s="10"/>
      <c r="F52" s="10"/>
      <c r="G52" s="10"/>
      <c r="H52" s="10"/>
      <c r="I52" s="10"/>
      <c r="J52" s="10"/>
      <c r="L52" s="10"/>
      <c r="M52" s="11"/>
      <c r="N52" s="10"/>
      <c r="O52" s="10"/>
      <c r="P52" s="10"/>
      <c r="Q52" s="10"/>
      <c r="R52" s="10"/>
      <c r="S52" s="10"/>
      <c r="T52" s="14"/>
    </row>
    <row r="53" spans="2:20" ht="15" customHeight="1" x14ac:dyDescent="0.25">
      <c r="B53" s="24"/>
      <c r="C53" s="73" t="s">
        <v>142</v>
      </c>
      <c r="D53" s="10"/>
      <c r="E53" s="10"/>
      <c r="F53" s="10"/>
      <c r="G53" s="10"/>
      <c r="H53" s="10"/>
      <c r="I53" s="10"/>
      <c r="J53" s="10"/>
      <c r="L53" s="10"/>
      <c r="M53" s="11"/>
      <c r="N53" s="10"/>
      <c r="O53" s="10"/>
      <c r="P53" s="10"/>
      <c r="Q53" s="10"/>
      <c r="R53" s="10"/>
      <c r="S53" s="10"/>
      <c r="T53" s="14"/>
    </row>
    <row r="54" spans="2:20" ht="15" customHeight="1" x14ac:dyDescent="0.25">
      <c r="B54" s="24"/>
      <c r="C54" s="71"/>
      <c r="D54" s="10"/>
      <c r="E54" s="10"/>
      <c r="F54" s="10"/>
      <c r="G54" s="10"/>
      <c r="H54" s="10"/>
      <c r="I54" s="10"/>
      <c r="J54" s="10"/>
      <c r="L54" s="10"/>
      <c r="M54" s="11"/>
      <c r="N54" s="10"/>
      <c r="O54" s="10"/>
      <c r="P54" s="10"/>
      <c r="Q54" s="10"/>
      <c r="R54" s="10"/>
      <c r="S54" s="10"/>
      <c r="T54" s="14"/>
    </row>
    <row r="55" spans="2:20" ht="15" customHeight="1" x14ac:dyDescent="0.25">
      <c r="B55" s="24"/>
      <c r="C55" s="253" t="s">
        <v>172</v>
      </c>
      <c r="D55" s="254"/>
      <c r="E55" s="254"/>
      <c r="F55" s="254"/>
      <c r="G55" s="254"/>
      <c r="H55" s="254"/>
      <c r="I55" s="254"/>
      <c r="J55" s="254"/>
      <c r="K55" s="254"/>
      <c r="L55" s="254"/>
      <c r="M55" s="254"/>
      <c r="N55" s="254"/>
      <c r="O55" s="254"/>
      <c r="P55" s="254"/>
      <c r="Q55" s="254"/>
      <c r="R55" s="254"/>
      <c r="S55" s="254"/>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53" t="s">
        <v>174</v>
      </c>
      <c r="D57" s="254"/>
      <c r="E57" s="254"/>
      <c r="F57" s="254"/>
      <c r="G57" s="254"/>
      <c r="H57" s="254"/>
      <c r="I57" s="254"/>
      <c r="J57" s="254"/>
      <c r="K57" s="254"/>
      <c r="L57" s="254"/>
      <c r="M57" s="254"/>
      <c r="N57" s="254"/>
      <c r="O57" s="254"/>
      <c r="P57" s="254"/>
      <c r="Q57" s="254"/>
      <c r="R57" s="254"/>
      <c r="S57" s="254"/>
      <c r="T57" s="14"/>
    </row>
    <row r="58" spans="2:20" ht="15" customHeight="1" x14ac:dyDescent="0.25">
      <c r="B58" s="24"/>
      <c r="C58" s="254"/>
      <c r="D58" s="254"/>
      <c r="E58" s="254"/>
      <c r="F58" s="254"/>
      <c r="G58" s="254"/>
      <c r="H58" s="254"/>
      <c r="I58" s="254"/>
      <c r="J58" s="254"/>
      <c r="K58" s="254"/>
      <c r="L58" s="254"/>
      <c r="M58" s="254"/>
      <c r="N58" s="254"/>
      <c r="O58" s="254"/>
      <c r="P58" s="254"/>
      <c r="Q58" s="254"/>
      <c r="R58" s="254"/>
      <c r="S58" s="254"/>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53" t="s">
        <v>176</v>
      </c>
      <c r="D62" s="254"/>
      <c r="E62" s="254"/>
      <c r="F62" s="254"/>
      <c r="G62" s="254"/>
      <c r="H62" s="254"/>
      <c r="I62" s="254"/>
      <c r="J62" s="254"/>
      <c r="K62" s="254"/>
      <c r="L62" s="254"/>
      <c r="M62" s="254"/>
      <c r="N62" s="254"/>
      <c r="O62" s="254"/>
      <c r="P62" s="254"/>
      <c r="Q62" s="254"/>
      <c r="R62" s="254"/>
      <c r="S62" s="254"/>
      <c r="T62" s="14"/>
    </row>
    <row r="63" spans="2:20" ht="15" customHeight="1" x14ac:dyDescent="0.25">
      <c r="B63" s="24"/>
      <c r="C63" s="254"/>
      <c r="D63" s="254"/>
      <c r="E63" s="254"/>
      <c r="F63" s="254"/>
      <c r="G63" s="254"/>
      <c r="H63" s="254"/>
      <c r="I63" s="254"/>
      <c r="J63" s="254"/>
      <c r="K63" s="254"/>
      <c r="L63" s="254"/>
      <c r="M63" s="254"/>
      <c r="N63" s="254"/>
      <c r="O63" s="254"/>
      <c r="P63" s="254"/>
      <c r="Q63" s="254"/>
      <c r="R63" s="254"/>
      <c r="S63" s="254"/>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53" t="s">
        <v>168</v>
      </c>
      <c r="D65" s="254"/>
      <c r="E65" s="254"/>
      <c r="F65" s="254"/>
      <c r="G65" s="254"/>
      <c r="H65" s="254"/>
      <c r="I65" s="254"/>
      <c r="J65" s="254"/>
      <c r="K65" s="254"/>
      <c r="L65" s="254"/>
      <c r="M65" s="254"/>
      <c r="N65" s="254"/>
      <c r="O65" s="254"/>
      <c r="P65" s="254"/>
      <c r="Q65" s="254"/>
      <c r="R65" s="254"/>
      <c r="S65" s="254"/>
      <c r="T65" s="14"/>
    </row>
    <row r="66" spans="2:20" ht="15" customHeight="1" x14ac:dyDescent="0.25">
      <c r="B66" s="24"/>
      <c r="C66" s="254"/>
      <c r="D66" s="254"/>
      <c r="E66" s="254"/>
      <c r="F66" s="254"/>
      <c r="G66" s="254"/>
      <c r="H66" s="254"/>
      <c r="I66" s="254"/>
      <c r="J66" s="254"/>
      <c r="K66" s="254"/>
      <c r="L66" s="254"/>
      <c r="M66" s="254"/>
      <c r="N66" s="254"/>
      <c r="O66" s="254"/>
      <c r="P66" s="254"/>
      <c r="Q66" s="254"/>
      <c r="R66" s="254"/>
      <c r="S66" s="254"/>
      <c r="T66" s="14"/>
    </row>
    <row r="67" spans="2:20" ht="15" customHeight="1" x14ac:dyDescent="0.25">
      <c r="B67" s="24"/>
      <c r="C67" s="85"/>
      <c r="D67" s="85"/>
      <c r="E67" s="85"/>
      <c r="F67" s="85"/>
      <c r="G67" s="85"/>
      <c r="H67" s="85"/>
      <c r="I67" s="85"/>
      <c r="J67" s="85"/>
      <c r="K67" s="85"/>
      <c r="L67" s="85"/>
      <c r="M67" s="85"/>
      <c r="N67" s="85"/>
      <c r="O67" s="85"/>
      <c r="P67" s="85"/>
      <c r="Q67" s="85"/>
      <c r="R67" s="85"/>
      <c r="S67" s="85"/>
      <c r="T67" s="14"/>
    </row>
    <row r="68" spans="2:20" ht="15" customHeight="1" x14ac:dyDescent="0.25">
      <c r="B68" s="24"/>
      <c r="C68" s="71"/>
      <c r="D68" s="10"/>
      <c r="E68" s="10"/>
      <c r="F68" s="10"/>
      <c r="G68" s="10"/>
      <c r="H68" s="10"/>
      <c r="I68" s="10"/>
      <c r="J68" s="10"/>
      <c r="L68" s="10"/>
      <c r="M68" s="11"/>
      <c r="N68" s="10"/>
      <c r="O68" s="10"/>
      <c r="P68" s="10"/>
      <c r="Q68" s="10"/>
      <c r="R68" s="10"/>
      <c r="S68" s="10"/>
      <c r="T68" s="14"/>
    </row>
    <row r="69" spans="2:20" ht="15" customHeight="1" x14ac:dyDescent="0.25">
      <c r="B69" s="24"/>
      <c r="C69" s="73" t="s">
        <v>177</v>
      </c>
      <c r="D69" s="10"/>
      <c r="E69" s="10"/>
      <c r="F69" s="10"/>
      <c r="G69" s="10"/>
      <c r="H69" s="10"/>
      <c r="I69" s="10"/>
      <c r="J69" s="10"/>
      <c r="L69" s="10"/>
      <c r="M69" s="11"/>
      <c r="N69" s="10"/>
      <c r="O69" s="10"/>
      <c r="P69" s="10"/>
      <c r="Q69" s="10"/>
      <c r="R69" s="10"/>
      <c r="S69" s="10"/>
      <c r="T69" s="14"/>
    </row>
    <row r="70" spans="2:20" ht="15.75" customHeight="1" x14ac:dyDescent="0.25">
      <c r="B70" s="24"/>
      <c r="C70" s="71"/>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76" t="s">
        <v>124</v>
      </c>
      <c r="D77" s="10" t="s">
        <v>148</v>
      </c>
      <c r="E77" s="10"/>
      <c r="F77" s="10"/>
      <c r="G77" s="10"/>
      <c r="H77" s="10"/>
      <c r="I77" s="10"/>
      <c r="J77" s="10"/>
      <c r="L77" s="10"/>
      <c r="M77" s="11"/>
      <c r="N77" s="10"/>
      <c r="O77" s="10"/>
      <c r="P77" s="10"/>
      <c r="Q77" s="10"/>
      <c r="R77" s="10"/>
      <c r="S77" s="10"/>
      <c r="T77" s="14"/>
    </row>
    <row r="78" spans="2:20" ht="15" customHeight="1" x14ac:dyDescent="0.2">
      <c r="B78" s="24"/>
      <c r="C78" s="76" t="s">
        <v>124</v>
      </c>
      <c r="D78" s="10" t="s">
        <v>149</v>
      </c>
      <c r="E78" s="10"/>
      <c r="F78" s="10"/>
      <c r="G78" s="10"/>
      <c r="H78" s="10"/>
      <c r="I78" s="10"/>
      <c r="J78" s="10"/>
      <c r="L78" s="10"/>
      <c r="M78" s="11"/>
      <c r="N78" s="10"/>
      <c r="O78" s="10"/>
      <c r="P78" s="10"/>
      <c r="Q78" s="10"/>
      <c r="R78" s="10"/>
      <c r="S78" s="10"/>
      <c r="T78" s="14"/>
    </row>
    <row r="79" spans="2:20" ht="15" customHeight="1" x14ac:dyDescent="0.2">
      <c r="B79" s="24"/>
      <c r="C79" s="76" t="s">
        <v>124</v>
      </c>
      <c r="D79" s="10" t="s">
        <v>178</v>
      </c>
      <c r="E79" s="10"/>
      <c r="F79" s="10"/>
      <c r="G79" s="10"/>
      <c r="H79" s="10"/>
      <c r="I79" s="10"/>
      <c r="J79" s="10"/>
      <c r="L79" s="10"/>
      <c r="M79" s="11"/>
      <c r="N79" s="10"/>
      <c r="O79" s="10"/>
      <c r="P79" s="10"/>
      <c r="Q79" s="10"/>
      <c r="R79" s="10"/>
      <c r="S79" s="10"/>
      <c r="T79" s="14"/>
    </row>
    <row r="80" spans="2:20" ht="15" customHeight="1" x14ac:dyDescent="0.2">
      <c r="B80" s="24"/>
      <c r="C80" s="76" t="s">
        <v>124</v>
      </c>
      <c r="D80" s="10" t="s">
        <v>179</v>
      </c>
      <c r="E80" s="10"/>
      <c r="F80" s="10"/>
      <c r="G80" s="10"/>
      <c r="H80" s="10"/>
      <c r="I80" s="10"/>
      <c r="J80" s="10"/>
      <c r="L80" s="10"/>
      <c r="M80" s="11"/>
      <c r="N80" s="10"/>
      <c r="O80" s="10"/>
      <c r="P80" s="10"/>
      <c r="Q80" s="10"/>
      <c r="R80" s="10"/>
      <c r="S80" s="10"/>
      <c r="T80" s="14"/>
    </row>
    <row r="81" spans="2:20" ht="15" customHeight="1" x14ac:dyDescent="0.25">
      <c r="B81" s="24"/>
      <c r="C81" s="71"/>
      <c r="D81" s="10"/>
      <c r="E81" s="10"/>
      <c r="F81" s="10"/>
      <c r="G81" s="10"/>
      <c r="H81" s="10"/>
      <c r="I81" s="10"/>
      <c r="J81" s="10"/>
      <c r="L81" s="10"/>
      <c r="M81" s="11"/>
      <c r="N81" s="10"/>
      <c r="O81" s="10"/>
      <c r="P81" s="10"/>
      <c r="Q81" s="10"/>
      <c r="R81" s="10"/>
      <c r="S81" s="10"/>
      <c r="T81" s="14"/>
    </row>
    <row r="82" spans="2:20" ht="15" customHeight="1" x14ac:dyDescent="0.25">
      <c r="B82" s="24"/>
      <c r="C82" s="10" t="s">
        <v>366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76" t="s">
        <v>124</v>
      </c>
      <c r="D84" s="10" t="s">
        <v>187</v>
      </c>
      <c r="E84" s="10"/>
      <c r="F84" s="10"/>
      <c r="G84" s="10"/>
      <c r="H84" s="10"/>
      <c r="I84" s="10"/>
      <c r="J84" s="10"/>
      <c r="L84" s="10"/>
      <c r="M84" s="11"/>
      <c r="N84" s="10"/>
      <c r="O84" s="10"/>
      <c r="P84" s="10"/>
      <c r="Q84" s="10"/>
      <c r="R84" s="10"/>
      <c r="S84" s="10"/>
      <c r="T84" s="14"/>
    </row>
    <row r="85" spans="2:20" ht="15" customHeight="1" x14ac:dyDescent="0.2">
      <c r="B85" s="24"/>
      <c r="C85" s="76" t="s">
        <v>124</v>
      </c>
      <c r="D85" s="10" t="s">
        <v>188</v>
      </c>
      <c r="E85" s="10"/>
      <c r="F85" s="10"/>
      <c r="G85" s="10"/>
      <c r="H85" s="10"/>
      <c r="I85" s="10"/>
      <c r="J85" s="10"/>
      <c r="L85" s="10"/>
      <c r="M85" s="11"/>
      <c r="N85" s="10"/>
      <c r="O85" s="10"/>
      <c r="P85" s="10"/>
      <c r="Q85" s="10"/>
      <c r="R85" s="10"/>
      <c r="S85" s="10"/>
      <c r="T85" s="14"/>
    </row>
    <row r="86" spans="2:20" ht="15" customHeight="1" x14ac:dyDescent="0.2">
      <c r="B86" s="24"/>
      <c r="C86" s="76"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53" t="s">
        <v>152</v>
      </c>
      <c r="D88" s="257"/>
      <c r="E88" s="257"/>
      <c r="F88" s="257"/>
      <c r="G88" s="257"/>
      <c r="H88" s="257"/>
      <c r="I88" s="257"/>
      <c r="J88" s="257"/>
      <c r="K88" s="257"/>
      <c r="L88" s="257"/>
      <c r="M88" s="257"/>
      <c r="N88" s="257"/>
      <c r="O88" s="257"/>
      <c r="P88" s="257"/>
      <c r="Q88" s="257"/>
      <c r="R88" s="257"/>
      <c r="S88" s="257"/>
      <c r="T88" s="14"/>
    </row>
    <row r="89" spans="2:20" ht="15" customHeight="1" x14ac:dyDescent="0.25">
      <c r="B89" s="24"/>
      <c r="C89" s="257"/>
      <c r="D89" s="257"/>
      <c r="E89" s="257"/>
      <c r="F89" s="257"/>
      <c r="G89" s="257"/>
      <c r="H89" s="257"/>
      <c r="I89" s="257"/>
      <c r="J89" s="257"/>
      <c r="K89" s="257"/>
      <c r="L89" s="257"/>
      <c r="M89" s="257"/>
      <c r="N89" s="257"/>
      <c r="O89" s="257"/>
      <c r="P89" s="257"/>
      <c r="Q89" s="257"/>
      <c r="R89" s="257"/>
      <c r="S89" s="257"/>
      <c r="T89" s="14"/>
    </row>
    <row r="90" spans="2:20" ht="15" customHeight="1" x14ac:dyDescent="0.2">
      <c r="B90" s="24"/>
      <c r="C90" s="76"/>
      <c r="D90" s="10"/>
      <c r="E90" s="10"/>
      <c r="F90" s="10"/>
      <c r="G90" s="10"/>
      <c r="H90" s="10"/>
      <c r="I90" s="10"/>
      <c r="J90" s="10"/>
      <c r="L90" s="10"/>
      <c r="M90" s="11"/>
      <c r="N90" s="10"/>
      <c r="O90" s="10"/>
      <c r="P90" s="10"/>
      <c r="Q90" s="10"/>
      <c r="R90" s="10"/>
      <c r="S90" s="10"/>
      <c r="T90" s="14"/>
    </row>
    <row r="91" spans="2:20" ht="15" customHeight="1" x14ac:dyDescent="0.25">
      <c r="B91" s="24"/>
      <c r="C91" s="33"/>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48" t="s">
        <v>144</v>
      </c>
      <c r="L100" s="248"/>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showZeros="0" topLeftCell="A113" zoomScale="80" zoomScaleNormal="80" workbookViewId="0">
      <selection activeCell="H94" sqref="H94"/>
    </sheetView>
  </sheetViews>
  <sheetFormatPr baseColWidth="10" defaultColWidth="0" defaultRowHeight="14.25" zeroHeight="1" x14ac:dyDescent="0.25"/>
  <cols>
    <col min="1" max="1" width="1.7109375" style="10" customWidth="1"/>
    <col min="2" max="2" width="1.28515625" style="10" customWidth="1"/>
    <col min="3" max="3" width="23.5703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193" customWidth="1"/>
    <col min="10" max="10" width="1.140625" style="10" customWidth="1"/>
    <col min="11" max="11" width="3.140625" style="10" customWidth="1"/>
    <col min="12" max="12" width="11.42578125" style="10" customWidth="1"/>
    <col min="13" max="13" width="6.7109375" style="10" customWidth="1"/>
    <col min="14" max="16384" width="11.42578125" style="10" hidden="1"/>
  </cols>
  <sheetData>
    <row r="1" spans="2:14" s="4" customFormat="1" ht="6" customHeight="1" thickBot="1" x14ac:dyDescent="0.3">
      <c r="C1" s="5"/>
      <c r="G1" s="187" t="s">
        <v>116</v>
      </c>
      <c r="I1" s="194"/>
    </row>
    <row r="2" spans="2:14" s="4" customFormat="1" ht="93" customHeight="1" x14ac:dyDescent="0.25">
      <c r="B2" s="20"/>
      <c r="C2" s="188"/>
      <c r="D2" s="28"/>
      <c r="E2" s="28"/>
      <c r="F2" s="28"/>
      <c r="G2" s="189"/>
      <c r="H2" s="28"/>
      <c r="I2" s="198"/>
      <c r="J2" s="13"/>
    </row>
    <row r="3" spans="2:14" s="4" customFormat="1" ht="27" x14ac:dyDescent="0.25">
      <c r="B3" s="24"/>
      <c r="C3" s="249" t="s">
        <v>192</v>
      </c>
      <c r="D3" s="250"/>
      <c r="E3" s="250"/>
      <c r="F3" s="250"/>
      <c r="G3" s="250"/>
      <c r="H3" s="250"/>
      <c r="I3" s="250"/>
      <c r="J3" s="25"/>
      <c r="K3" s="8"/>
      <c r="L3" s="8"/>
      <c r="M3" s="8"/>
      <c r="N3" s="8"/>
    </row>
    <row r="4" spans="2:14" s="4" customFormat="1" ht="6" customHeight="1" thickBot="1" x14ac:dyDescent="0.3">
      <c r="B4" s="24"/>
      <c r="C4" s="19"/>
      <c r="D4" s="10"/>
      <c r="E4" s="10"/>
      <c r="F4" s="10"/>
      <c r="G4" s="96"/>
      <c r="H4" s="10"/>
      <c r="I4" s="193"/>
      <c r="J4" s="14"/>
    </row>
    <row r="5" spans="2:14" s="4" customFormat="1" ht="27.75" customHeight="1" x14ac:dyDescent="0.25">
      <c r="B5" s="24"/>
      <c r="C5" s="304" t="s">
        <v>190</v>
      </c>
      <c r="D5" s="305"/>
      <c r="E5" s="305"/>
      <c r="F5" s="305"/>
      <c r="G5" s="308" t="s">
        <v>135</v>
      </c>
      <c r="H5" s="309"/>
      <c r="I5" s="310"/>
      <c r="J5" s="14"/>
    </row>
    <row r="6" spans="2:14" s="4" customFormat="1" ht="28.5" customHeight="1" thickBot="1" x14ac:dyDescent="0.3">
      <c r="B6" s="24"/>
      <c r="C6" s="306"/>
      <c r="D6" s="307"/>
      <c r="E6" s="307"/>
      <c r="F6" s="307"/>
      <c r="G6" s="311">
        <f>IF(SUM(H10:H114)=0,"",AVERAGE(H10:H114))</f>
        <v>91.381578947368425</v>
      </c>
      <c r="H6" s="312"/>
      <c r="I6" s="313"/>
      <c r="J6" s="14"/>
    </row>
    <row r="7" spans="2:14" s="4" customFormat="1" ht="9.75" customHeight="1" thickBot="1" x14ac:dyDescent="0.3">
      <c r="B7" s="24"/>
      <c r="C7" s="19"/>
      <c r="D7" s="10"/>
      <c r="E7" s="10"/>
      <c r="F7" s="10"/>
      <c r="G7" s="96"/>
      <c r="H7" s="10"/>
      <c r="I7" s="193"/>
      <c r="J7" s="14"/>
    </row>
    <row r="8" spans="2:14" s="4" customFormat="1" ht="26.1" customHeight="1" x14ac:dyDescent="0.25">
      <c r="B8" s="24"/>
      <c r="C8" s="314" t="s">
        <v>182</v>
      </c>
      <c r="D8" s="300" t="s">
        <v>134</v>
      </c>
      <c r="E8" s="316" t="s">
        <v>137</v>
      </c>
      <c r="F8" s="300" t="s">
        <v>134</v>
      </c>
      <c r="G8" s="300" t="s">
        <v>115</v>
      </c>
      <c r="H8" s="300" t="s">
        <v>120</v>
      </c>
      <c r="I8" s="302" t="s">
        <v>121</v>
      </c>
      <c r="J8" s="14"/>
      <c r="K8" s="9"/>
    </row>
    <row r="9" spans="2:14" s="4" customFormat="1" ht="42.95" customHeight="1" thickBot="1" x14ac:dyDescent="0.3">
      <c r="B9" s="24"/>
      <c r="C9" s="315"/>
      <c r="D9" s="301"/>
      <c r="E9" s="317"/>
      <c r="F9" s="301"/>
      <c r="G9" s="301"/>
      <c r="H9" s="301"/>
      <c r="I9" s="303"/>
      <c r="J9" s="14"/>
      <c r="K9" s="9"/>
    </row>
    <row r="10" spans="2:14" s="4" customFormat="1" ht="60.95" customHeight="1" x14ac:dyDescent="0.25">
      <c r="B10" s="24"/>
      <c r="C10" s="289" t="s">
        <v>198</v>
      </c>
      <c r="D10" s="295">
        <f>IF(SUM(H10:H39)=0,"",AVERAGE(H10:H39))</f>
        <v>90.714285714285708</v>
      </c>
      <c r="E10" s="263" t="s">
        <v>194</v>
      </c>
      <c r="F10" s="296">
        <f>IF(SUM(H10:H21)=0,"",AVERAGE(H10:H21))</f>
        <v>90</v>
      </c>
      <c r="G10" s="104" t="s">
        <v>271</v>
      </c>
      <c r="H10" s="110">
        <v>100</v>
      </c>
      <c r="I10" s="115" t="s">
        <v>374</v>
      </c>
      <c r="J10" s="14"/>
      <c r="K10" s="9"/>
      <c r="L10" s="74" t="s">
        <v>144</v>
      </c>
    </row>
    <row r="11" spans="2:14" s="4" customFormat="1" ht="148.5" customHeight="1" x14ac:dyDescent="0.25">
      <c r="B11" s="24"/>
      <c r="C11" s="289"/>
      <c r="D11" s="295"/>
      <c r="E11" s="263"/>
      <c r="F11" s="296"/>
      <c r="G11" s="98" t="s">
        <v>217</v>
      </c>
      <c r="H11" s="99">
        <v>100</v>
      </c>
      <c r="I11" s="100" t="s">
        <v>375</v>
      </c>
      <c r="J11" s="14"/>
      <c r="K11" s="9"/>
      <c r="L11" s="74"/>
    </row>
    <row r="12" spans="2:14" s="4" customFormat="1" ht="60.95" customHeight="1" x14ac:dyDescent="0.25">
      <c r="B12" s="24"/>
      <c r="C12" s="289"/>
      <c r="D12" s="295"/>
      <c r="E12" s="263"/>
      <c r="F12" s="296"/>
      <c r="G12" s="98" t="s">
        <v>218</v>
      </c>
      <c r="H12" s="99">
        <v>75</v>
      </c>
      <c r="I12" s="100" t="s">
        <v>367</v>
      </c>
      <c r="J12" s="14"/>
      <c r="K12" s="9"/>
      <c r="L12" s="74" t="s">
        <v>365</v>
      </c>
    </row>
    <row r="13" spans="2:14" s="4" customFormat="1" ht="70.5" customHeight="1" x14ac:dyDescent="0.25">
      <c r="B13" s="24"/>
      <c r="C13" s="289"/>
      <c r="D13" s="295"/>
      <c r="E13" s="263"/>
      <c r="F13" s="296"/>
      <c r="G13" s="98" t="s">
        <v>233</v>
      </c>
      <c r="H13" s="99">
        <v>75</v>
      </c>
      <c r="I13" s="100" t="s">
        <v>368</v>
      </c>
      <c r="J13" s="14"/>
      <c r="K13" s="9"/>
      <c r="L13" s="74"/>
    </row>
    <row r="14" spans="2:14" s="4" customFormat="1" ht="60.95" customHeight="1" x14ac:dyDescent="0.25">
      <c r="B14" s="24"/>
      <c r="C14" s="260"/>
      <c r="D14" s="268"/>
      <c r="E14" s="298"/>
      <c r="F14" s="299"/>
      <c r="G14" s="98" t="s">
        <v>235</v>
      </c>
      <c r="H14" s="99">
        <v>75</v>
      </c>
      <c r="I14" s="100" t="s">
        <v>376</v>
      </c>
      <c r="J14" s="14"/>
      <c r="K14" s="9"/>
    </row>
    <row r="15" spans="2:14" s="4" customFormat="1" ht="60.95" customHeight="1" x14ac:dyDescent="0.25">
      <c r="B15" s="24"/>
      <c r="C15" s="260"/>
      <c r="D15" s="268"/>
      <c r="E15" s="298"/>
      <c r="F15" s="299"/>
      <c r="G15" s="98" t="s">
        <v>234</v>
      </c>
      <c r="H15" s="99">
        <v>75</v>
      </c>
      <c r="I15" s="100" t="s">
        <v>377</v>
      </c>
      <c r="J15" s="14"/>
      <c r="K15" s="9"/>
    </row>
    <row r="16" spans="2:14" s="4" customFormat="1" ht="68.25" customHeight="1" x14ac:dyDescent="0.25">
      <c r="B16" s="24"/>
      <c r="C16" s="260"/>
      <c r="D16" s="268"/>
      <c r="E16" s="298"/>
      <c r="F16" s="299"/>
      <c r="G16" s="98" t="s">
        <v>359</v>
      </c>
      <c r="H16" s="99">
        <v>100</v>
      </c>
      <c r="I16" s="100" t="s">
        <v>400</v>
      </c>
      <c r="J16" s="14"/>
      <c r="K16" s="9"/>
    </row>
    <row r="17" spans="2:11" s="4" customFormat="1" ht="60.95" customHeight="1" x14ac:dyDescent="0.25">
      <c r="B17" s="24"/>
      <c r="C17" s="260"/>
      <c r="D17" s="268"/>
      <c r="E17" s="298"/>
      <c r="F17" s="299"/>
      <c r="G17" s="98" t="s">
        <v>360</v>
      </c>
      <c r="H17" s="99">
        <v>100</v>
      </c>
      <c r="I17" s="100" t="s">
        <v>378</v>
      </c>
      <c r="J17" s="14"/>
      <c r="K17" s="9"/>
    </row>
    <row r="18" spans="2:11" s="4" customFormat="1" ht="60.95" customHeight="1" x14ac:dyDescent="0.25">
      <c r="B18" s="24"/>
      <c r="C18" s="260"/>
      <c r="D18" s="268"/>
      <c r="E18" s="298"/>
      <c r="F18" s="299"/>
      <c r="G18" s="98" t="s">
        <v>361</v>
      </c>
      <c r="H18" s="99">
        <v>100</v>
      </c>
      <c r="I18" s="100" t="s">
        <v>379</v>
      </c>
      <c r="J18" s="14"/>
      <c r="K18" s="9"/>
    </row>
    <row r="19" spans="2:11" s="4" customFormat="1" ht="60.95" customHeight="1" x14ac:dyDescent="0.25">
      <c r="B19" s="24"/>
      <c r="C19" s="260"/>
      <c r="D19" s="268"/>
      <c r="E19" s="298"/>
      <c r="F19" s="299"/>
      <c r="G19" s="98" t="s">
        <v>362</v>
      </c>
      <c r="H19" s="101">
        <v>80</v>
      </c>
      <c r="I19" s="100" t="s">
        <v>380</v>
      </c>
      <c r="J19" s="14"/>
      <c r="K19" s="9"/>
    </row>
    <row r="20" spans="2:11" s="4" customFormat="1" ht="60.95" customHeight="1" x14ac:dyDescent="0.25">
      <c r="B20" s="24"/>
      <c r="C20" s="260"/>
      <c r="D20" s="268"/>
      <c r="E20" s="298"/>
      <c r="F20" s="299"/>
      <c r="G20" s="98" t="s">
        <v>363</v>
      </c>
      <c r="H20" s="101">
        <v>100</v>
      </c>
      <c r="I20" s="100" t="s">
        <v>381</v>
      </c>
      <c r="J20" s="14"/>
      <c r="K20" s="9"/>
    </row>
    <row r="21" spans="2:11" s="4" customFormat="1" ht="60.95" customHeight="1" x14ac:dyDescent="0.25">
      <c r="B21" s="24"/>
      <c r="C21" s="260"/>
      <c r="D21" s="268"/>
      <c r="E21" s="298"/>
      <c r="F21" s="299"/>
      <c r="G21" s="106" t="s">
        <v>216</v>
      </c>
      <c r="H21" s="107">
        <v>100</v>
      </c>
      <c r="I21" s="100" t="s">
        <v>382</v>
      </c>
      <c r="J21" s="14"/>
      <c r="K21" s="9"/>
    </row>
    <row r="22" spans="2:11" s="4" customFormat="1" ht="60.95" customHeight="1" x14ac:dyDescent="0.25">
      <c r="B22" s="24"/>
      <c r="C22" s="260"/>
      <c r="D22" s="268"/>
      <c r="E22" s="270" t="s">
        <v>197</v>
      </c>
      <c r="F22" s="273">
        <f>IF(SUM(H22:H28)=0,"",AVERAGE(H22:H28))</f>
        <v>93.333333333333329</v>
      </c>
      <c r="G22" s="108" t="s">
        <v>364</v>
      </c>
      <c r="H22" s="109">
        <v>100</v>
      </c>
      <c r="I22" s="100" t="s">
        <v>369</v>
      </c>
      <c r="J22" s="14"/>
    </row>
    <row r="23" spans="2:11" s="4" customFormat="1" ht="60.95" customHeight="1" x14ac:dyDescent="0.25">
      <c r="B23" s="24"/>
      <c r="C23" s="260"/>
      <c r="D23" s="268"/>
      <c r="E23" s="293"/>
      <c r="F23" s="272"/>
      <c r="G23" s="98" t="s">
        <v>195</v>
      </c>
      <c r="H23" s="101"/>
      <c r="I23" s="100" t="s">
        <v>370</v>
      </c>
      <c r="J23" s="14"/>
    </row>
    <row r="24" spans="2:11" s="4" customFormat="1" ht="60.95" customHeight="1" x14ac:dyDescent="0.25">
      <c r="B24" s="24"/>
      <c r="C24" s="260"/>
      <c r="D24" s="268"/>
      <c r="E24" s="293"/>
      <c r="F24" s="272"/>
      <c r="G24" s="98" t="s">
        <v>220</v>
      </c>
      <c r="H24" s="101">
        <v>80</v>
      </c>
      <c r="I24" s="100" t="s">
        <v>401</v>
      </c>
      <c r="J24" s="14"/>
    </row>
    <row r="25" spans="2:11" s="4" customFormat="1" ht="60.95" customHeight="1" x14ac:dyDescent="0.25">
      <c r="B25" s="24"/>
      <c r="C25" s="260"/>
      <c r="D25" s="268"/>
      <c r="E25" s="293"/>
      <c r="F25" s="272"/>
      <c r="G25" s="98" t="s">
        <v>232</v>
      </c>
      <c r="H25" s="101">
        <v>100</v>
      </c>
      <c r="I25" s="100"/>
      <c r="J25" s="14"/>
    </row>
    <row r="26" spans="2:11" s="4" customFormat="1" ht="60.95" customHeight="1" x14ac:dyDescent="0.25">
      <c r="B26" s="24"/>
      <c r="C26" s="260"/>
      <c r="D26" s="268"/>
      <c r="E26" s="293"/>
      <c r="F26" s="272"/>
      <c r="G26" s="98" t="s">
        <v>236</v>
      </c>
      <c r="H26" s="101">
        <v>80</v>
      </c>
      <c r="I26" s="100"/>
      <c r="J26" s="14"/>
    </row>
    <row r="27" spans="2:11" s="4" customFormat="1" ht="60.95" customHeight="1" x14ac:dyDescent="0.25">
      <c r="B27" s="24"/>
      <c r="C27" s="260"/>
      <c r="D27" s="268"/>
      <c r="E27" s="293"/>
      <c r="F27" s="272"/>
      <c r="G27" s="98" t="s">
        <v>246</v>
      </c>
      <c r="H27" s="101">
        <v>100</v>
      </c>
      <c r="I27" s="100"/>
      <c r="J27" s="14"/>
    </row>
    <row r="28" spans="2:11" s="4" customFormat="1" ht="60.95" customHeight="1" x14ac:dyDescent="0.25">
      <c r="B28" s="24"/>
      <c r="C28" s="260"/>
      <c r="D28" s="268"/>
      <c r="E28" s="294"/>
      <c r="F28" s="275"/>
      <c r="G28" s="106" t="s">
        <v>193</v>
      </c>
      <c r="H28" s="107">
        <v>100</v>
      </c>
      <c r="I28" s="100"/>
      <c r="J28" s="14"/>
    </row>
    <row r="29" spans="2:11" s="4" customFormat="1" ht="60.95" customHeight="1" x14ac:dyDescent="0.25">
      <c r="B29" s="24"/>
      <c r="C29" s="291"/>
      <c r="D29" s="268"/>
      <c r="E29" s="270" t="s">
        <v>199</v>
      </c>
      <c r="F29" s="273">
        <f>IF(SUM(H28:H39)=0,"",AVERAGE(H28:H39))</f>
        <v>90.909090909090907</v>
      </c>
      <c r="G29" s="108" t="s">
        <v>231</v>
      </c>
      <c r="H29" s="109">
        <v>100</v>
      </c>
      <c r="I29" s="100" t="s">
        <v>402</v>
      </c>
      <c r="J29" s="14"/>
    </row>
    <row r="30" spans="2:11" s="4" customFormat="1" ht="60.95" customHeight="1" x14ac:dyDescent="0.25">
      <c r="B30" s="24"/>
      <c r="C30" s="291"/>
      <c r="D30" s="268"/>
      <c r="E30" s="262"/>
      <c r="F30" s="274"/>
      <c r="G30" s="98" t="s">
        <v>196</v>
      </c>
      <c r="H30" s="101">
        <v>100</v>
      </c>
      <c r="I30" s="100" t="s">
        <v>402</v>
      </c>
      <c r="J30" s="14"/>
    </row>
    <row r="31" spans="2:11" s="4" customFormat="1" ht="60.95" customHeight="1" x14ac:dyDescent="0.25">
      <c r="B31" s="24"/>
      <c r="C31" s="291"/>
      <c r="D31" s="268"/>
      <c r="E31" s="262"/>
      <c r="F31" s="274"/>
      <c r="G31" s="98" t="s">
        <v>237</v>
      </c>
      <c r="H31" s="101">
        <v>100</v>
      </c>
      <c r="I31" s="100" t="s">
        <v>415</v>
      </c>
      <c r="J31" s="14"/>
    </row>
    <row r="32" spans="2:11" s="4" customFormat="1" ht="60.95" customHeight="1" x14ac:dyDescent="0.25">
      <c r="B32" s="24"/>
      <c r="C32" s="291"/>
      <c r="D32" s="268"/>
      <c r="E32" s="262"/>
      <c r="F32" s="274"/>
      <c r="G32" s="98" t="s">
        <v>222</v>
      </c>
      <c r="H32" s="101">
        <v>100</v>
      </c>
      <c r="I32" s="100" t="s">
        <v>390</v>
      </c>
      <c r="J32" s="14"/>
    </row>
    <row r="33" spans="2:10" s="4" customFormat="1" ht="60.95" customHeight="1" x14ac:dyDescent="0.25">
      <c r="B33" s="24"/>
      <c r="C33" s="291"/>
      <c r="D33" s="268"/>
      <c r="E33" s="262"/>
      <c r="F33" s="274"/>
      <c r="G33" s="98" t="s">
        <v>269</v>
      </c>
      <c r="H33" s="101"/>
      <c r="I33" s="100" t="s">
        <v>403</v>
      </c>
      <c r="J33" s="14"/>
    </row>
    <row r="34" spans="2:10" s="4" customFormat="1" ht="60.95" customHeight="1" x14ac:dyDescent="0.25">
      <c r="B34" s="24"/>
      <c r="C34" s="291"/>
      <c r="D34" s="268"/>
      <c r="E34" s="262"/>
      <c r="F34" s="274"/>
      <c r="G34" s="98" t="s">
        <v>267</v>
      </c>
      <c r="H34" s="101">
        <v>50</v>
      </c>
      <c r="I34" s="100" t="s">
        <v>383</v>
      </c>
      <c r="J34" s="14"/>
    </row>
    <row r="35" spans="2:10" s="4" customFormat="1" ht="60.95" customHeight="1" x14ac:dyDescent="0.25">
      <c r="B35" s="24"/>
      <c r="C35" s="291"/>
      <c r="D35" s="268"/>
      <c r="E35" s="262"/>
      <c r="F35" s="274"/>
      <c r="G35" s="98" t="s">
        <v>258</v>
      </c>
      <c r="H35" s="101">
        <v>50</v>
      </c>
      <c r="I35" s="100" t="s">
        <v>416</v>
      </c>
      <c r="J35" s="14"/>
    </row>
    <row r="36" spans="2:10" s="4" customFormat="1" ht="60.95" customHeight="1" x14ac:dyDescent="0.25">
      <c r="B36" s="24"/>
      <c r="C36" s="291"/>
      <c r="D36" s="268"/>
      <c r="E36" s="262"/>
      <c r="F36" s="274"/>
      <c r="G36" s="98" t="s">
        <v>249</v>
      </c>
      <c r="H36" s="101">
        <v>100</v>
      </c>
      <c r="I36" s="100"/>
      <c r="J36" s="14"/>
    </row>
    <row r="37" spans="2:10" s="4" customFormat="1" ht="60.95" customHeight="1" x14ac:dyDescent="0.25">
      <c r="B37" s="24"/>
      <c r="C37" s="291"/>
      <c r="D37" s="268"/>
      <c r="E37" s="262"/>
      <c r="F37" s="274"/>
      <c r="G37" s="98" t="s">
        <v>263</v>
      </c>
      <c r="H37" s="101">
        <v>100</v>
      </c>
      <c r="I37" s="100" t="s">
        <v>417</v>
      </c>
      <c r="J37" s="14"/>
    </row>
    <row r="38" spans="2:10" s="4" customFormat="1" ht="60.95" customHeight="1" x14ac:dyDescent="0.25">
      <c r="B38" s="24"/>
      <c r="C38" s="291"/>
      <c r="D38" s="268"/>
      <c r="E38" s="262"/>
      <c r="F38" s="274"/>
      <c r="G38" s="98" t="s">
        <v>262</v>
      </c>
      <c r="H38" s="101">
        <v>100</v>
      </c>
      <c r="I38" s="100" t="s">
        <v>404</v>
      </c>
      <c r="J38" s="14"/>
    </row>
    <row r="39" spans="2:10" s="4" customFormat="1" ht="77.25" customHeight="1" thickBot="1" x14ac:dyDescent="0.3">
      <c r="B39" s="24"/>
      <c r="C39" s="261"/>
      <c r="D39" s="269"/>
      <c r="E39" s="279"/>
      <c r="F39" s="297"/>
      <c r="G39" s="111" t="s">
        <v>264</v>
      </c>
      <c r="H39" s="112">
        <v>100</v>
      </c>
      <c r="I39" s="100" t="s">
        <v>405</v>
      </c>
      <c r="J39" s="14"/>
    </row>
    <row r="40" spans="2:10" s="4" customFormat="1" ht="60.95" customHeight="1" x14ac:dyDescent="0.25">
      <c r="B40" s="24"/>
      <c r="C40" s="259" t="s">
        <v>200</v>
      </c>
      <c r="D40" s="287">
        <f>IF(SUM(H40:H60)=0,"",AVERAGE(H40:H60))</f>
        <v>93.4375</v>
      </c>
      <c r="E40" s="290" t="s">
        <v>194</v>
      </c>
      <c r="F40" s="276">
        <f>IF(SUM(H40:H48)=0,"",AVERAGE(H40:H48))</f>
        <v>92</v>
      </c>
      <c r="G40" s="113" t="s">
        <v>205</v>
      </c>
      <c r="H40" s="114">
        <v>100</v>
      </c>
      <c r="I40" s="100" t="s">
        <v>395</v>
      </c>
      <c r="J40" s="14"/>
    </row>
    <row r="41" spans="2:10" s="4" customFormat="1" ht="60.95" customHeight="1" x14ac:dyDescent="0.25">
      <c r="B41" s="24"/>
      <c r="C41" s="289"/>
      <c r="D41" s="288"/>
      <c r="E41" s="263"/>
      <c r="F41" s="274"/>
      <c r="G41" s="98" t="s">
        <v>251</v>
      </c>
      <c r="H41" s="101">
        <v>100</v>
      </c>
      <c r="I41" s="100" t="s">
        <v>384</v>
      </c>
      <c r="J41" s="14"/>
    </row>
    <row r="42" spans="2:10" s="4" customFormat="1" ht="46.5" customHeight="1" x14ac:dyDescent="0.25">
      <c r="B42" s="24"/>
      <c r="C42" s="289"/>
      <c r="D42" s="288"/>
      <c r="E42" s="263"/>
      <c r="F42" s="274"/>
      <c r="G42" s="98" t="s">
        <v>253</v>
      </c>
      <c r="H42" s="101"/>
      <c r="I42" s="100" t="s">
        <v>371</v>
      </c>
      <c r="J42" s="14"/>
    </row>
    <row r="43" spans="2:10" s="4" customFormat="1" ht="60.95" customHeight="1" x14ac:dyDescent="0.25">
      <c r="B43" s="24"/>
      <c r="C43" s="289"/>
      <c r="D43" s="288"/>
      <c r="E43" s="263"/>
      <c r="F43" s="274"/>
      <c r="G43" s="98" t="s">
        <v>254</v>
      </c>
      <c r="H43" s="101"/>
      <c r="I43" s="100" t="s">
        <v>371</v>
      </c>
      <c r="J43" s="14"/>
    </row>
    <row r="44" spans="2:10" s="4" customFormat="1" ht="60.95" customHeight="1" x14ac:dyDescent="0.25">
      <c r="B44" s="24"/>
      <c r="C44" s="289"/>
      <c r="D44" s="288"/>
      <c r="E44" s="263"/>
      <c r="F44" s="274"/>
      <c r="G44" s="98" t="s">
        <v>255</v>
      </c>
      <c r="H44" s="101"/>
      <c r="I44" s="100" t="s">
        <v>371</v>
      </c>
      <c r="J44" s="14"/>
    </row>
    <row r="45" spans="2:10" s="4" customFormat="1" ht="68.25" customHeight="1" x14ac:dyDescent="0.25">
      <c r="B45" s="24"/>
      <c r="C45" s="289"/>
      <c r="D45" s="288"/>
      <c r="E45" s="263"/>
      <c r="F45" s="274"/>
      <c r="G45" s="98" t="s">
        <v>260</v>
      </c>
      <c r="H45" s="101"/>
      <c r="I45" s="100" t="s">
        <v>385</v>
      </c>
      <c r="J45" s="14"/>
    </row>
    <row r="46" spans="2:10" s="4" customFormat="1" ht="96" customHeight="1" x14ac:dyDescent="0.25">
      <c r="B46" s="24"/>
      <c r="C46" s="289"/>
      <c r="D46" s="288"/>
      <c r="E46" s="263"/>
      <c r="F46" s="274"/>
      <c r="G46" s="98" t="s">
        <v>261</v>
      </c>
      <c r="H46" s="101">
        <v>80</v>
      </c>
      <c r="I46" s="100" t="s">
        <v>372</v>
      </c>
      <c r="J46" s="14"/>
    </row>
    <row r="47" spans="2:10" s="4" customFormat="1" ht="76.5" x14ac:dyDescent="0.25">
      <c r="B47" s="24"/>
      <c r="C47" s="289"/>
      <c r="D47" s="288"/>
      <c r="E47" s="263"/>
      <c r="F47" s="274"/>
      <c r="G47" s="98" t="s">
        <v>265</v>
      </c>
      <c r="H47" s="101">
        <v>80</v>
      </c>
      <c r="I47" s="100" t="s">
        <v>396</v>
      </c>
      <c r="J47" s="14"/>
    </row>
    <row r="48" spans="2:10" s="4" customFormat="1" ht="60.95" customHeight="1" x14ac:dyDescent="0.25">
      <c r="B48" s="24"/>
      <c r="C48" s="289"/>
      <c r="D48" s="288"/>
      <c r="E48" s="263"/>
      <c r="F48" s="296"/>
      <c r="G48" s="106" t="s">
        <v>266</v>
      </c>
      <c r="H48" s="107">
        <v>100</v>
      </c>
      <c r="I48" s="100" t="s">
        <v>397</v>
      </c>
      <c r="J48" s="14"/>
    </row>
    <row r="49" spans="2:10" s="4" customFormat="1" ht="60.95" customHeight="1" x14ac:dyDescent="0.25">
      <c r="B49" s="24"/>
      <c r="C49" s="260"/>
      <c r="D49" s="268"/>
      <c r="E49" s="270" t="s">
        <v>197</v>
      </c>
      <c r="F49" s="273">
        <f>IF(SUM(H49:H51)=0,"",AVERAGE(H49:H51))</f>
        <v>93.333333333333329</v>
      </c>
      <c r="G49" s="108" t="s">
        <v>250</v>
      </c>
      <c r="H49" s="109">
        <v>100</v>
      </c>
      <c r="I49" s="100" t="s">
        <v>373</v>
      </c>
      <c r="J49" s="14"/>
    </row>
    <row r="50" spans="2:10" s="4" customFormat="1" ht="60.95" customHeight="1" x14ac:dyDescent="0.25">
      <c r="B50" s="24"/>
      <c r="C50" s="260"/>
      <c r="D50" s="268"/>
      <c r="E50" s="262"/>
      <c r="F50" s="274"/>
      <c r="G50" s="98" t="s">
        <v>252</v>
      </c>
      <c r="H50" s="101">
        <v>80</v>
      </c>
      <c r="I50" s="100" t="s">
        <v>406</v>
      </c>
      <c r="J50" s="14"/>
    </row>
    <row r="51" spans="2:10" s="4" customFormat="1" ht="60.95" customHeight="1" x14ac:dyDescent="0.25">
      <c r="B51" s="24"/>
      <c r="C51" s="260"/>
      <c r="D51" s="268"/>
      <c r="E51" s="263"/>
      <c r="F51" s="296"/>
      <c r="G51" s="106" t="s">
        <v>272</v>
      </c>
      <c r="H51" s="107">
        <v>100</v>
      </c>
      <c r="I51" s="100"/>
      <c r="J51" s="14"/>
    </row>
    <row r="52" spans="2:10" s="4" customFormat="1" ht="60.95" customHeight="1" x14ac:dyDescent="0.25">
      <c r="B52" s="24"/>
      <c r="C52" s="260"/>
      <c r="D52" s="268"/>
      <c r="E52" s="263" t="s">
        <v>199</v>
      </c>
      <c r="F52" s="274">
        <f>IF(SUM(H52:H60)=0,"",AVERAGE(H52:H60))</f>
        <v>94.375</v>
      </c>
      <c r="G52" s="104" t="s">
        <v>287</v>
      </c>
      <c r="H52" s="105">
        <v>100</v>
      </c>
      <c r="I52" s="100"/>
      <c r="J52" s="14"/>
    </row>
    <row r="53" spans="2:10" s="4" customFormat="1" ht="216.75" x14ac:dyDescent="0.25">
      <c r="B53" s="24"/>
      <c r="C53" s="260"/>
      <c r="D53" s="268"/>
      <c r="E53" s="263"/>
      <c r="F53" s="274"/>
      <c r="G53" s="98" t="s">
        <v>206</v>
      </c>
      <c r="H53" s="101">
        <v>100</v>
      </c>
      <c r="I53" s="100" t="s">
        <v>407</v>
      </c>
      <c r="J53" s="14"/>
    </row>
    <row r="54" spans="2:10" s="4" customFormat="1" ht="60.95" customHeight="1" x14ac:dyDescent="0.25">
      <c r="B54" s="24"/>
      <c r="C54" s="260"/>
      <c r="D54" s="268"/>
      <c r="E54" s="263"/>
      <c r="F54" s="274"/>
      <c r="G54" s="98" t="s">
        <v>268</v>
      </c>
      <c r="H54" s="101">
        <v>75</v>
      </c>
      <c r="I54" s="100" t="s">
        <v>387</v>
      </c>
      <c r="J54" s="14"/>
    </row>
    <row r="55" spans="2:10" s="4" customFormat="1" ht="86.25" customHeight="1" x14ac:dyDescent="0.25">
      <c r="B55" s="24"/>
      <c r="C55" s="260"/>
      <c r="D55" s="268"/>
      <c r="E55" s="263"/>
      <c r="F55" s="274"/>
      <c r="G55" s="98" t="s">
        <v>221</v>
      </c>
      <c r="H55" s="101">
        <v>100</v>
      </c>
      <c r="I55" s="100" t="s">
        <v>391</v>
      </c>
      <c r="J55" s="14"/>
    </row>
    <row r="56" spans="2:10" s="4" customFormat="1" ht="60.95" customHeight="1" x14ac:dyDescent="0.25">
      <c r="B56" s="24"/>
      <c r="C56" s="260"/>
      <c r="D56" s="268"/>
      <c r="E56" s="263"/>
      <c r="F56" s="274"/>
      <c r="G56" s="98" t="s">
        <v>256</v>
      </c>
      <c r="H56" s="101">
        <v>100</v>
      </c>
      <c r="I56" s="100" t="s">
        <v>392</v>
      </c>
      <c r="J56" s="14"/>
    </row>
    <row r="57" spans="2:10" s="4" customFormat="1" ht="60.95" customHeight="1" x14ac:dyDescent="0.25">
      <c r="B57" s="24"/>
      <c r="C57" s="260"/>
      <c r="D57" s="268"/>
      <c r="E57" s="263"/>
      <c r="F57" s="274"/>
      <c r="G57" s="98" t="s">
        <v>203</v>
      </c>
      <c r="H57" s="101">
        <v>100</v>
      </c>
      <c r="I57" s="100" t="s">
        <v>393</v>
      </c>
      <c r="J57" s="14"/>
    </row>
    <row r="58" spans="2:10" s="4" customFormat="1" ht="60.95" customHeight="1" x14ac:dyDescent="0.25">
      <c r="B58" s="24"/>
      <c r="C58" s="260"/>
      <c r="D58" s="268"/>
      <c r="E58" s="263"/>
      <c r="F58" s="274"/>
      <c r="G58" s="98" t="s">
        <v>259</v>
      </c>
      <c r="H58" s="101"/>
      <c r="I58" s="100" t="s">
        <v>371</v>
      </c>
      <c r="J58" s="14"/>
    </row>
    <row r="59" spans="2:10" s="4" customFormat="1" ht="60.95" customHeight="1" x14ac:dyDescent="0.25">
      <c r="B59" s="24"/>
      <c r="C59" s="260"/>
      <c r="D59" s="268"/>
      <c r="E59" s="263"/>
      <c r="F59" s="274"/>
      <c r="G59" s="98" t="s">
        <v>273</v>
      </c>
      <c r="H59" s="101">
        <v>80</v>
      </c>
      <c r="I59" s="100" t="s">
        <v>408</v>
      </c>
      <c r="J59" s="14"/>
    </row>
    <row r="60" spans="2:10" s="4" customFormat="1" ht="60.95" customHeight="1" thickBot="1" x14ac:dyDescent="0.3">
      <c r="B60" s="24"/>
      <c r="C60" s="261"/>
      <c r="D60" s="269"/>
      <c r="E60" s="292"/>
      <c r="F60" s="286"/>
      <c r="G60" s="111" t="s">
        <v>274</v>
      </c>
      <c r="H60" s="112">
        <v>100</v>
      </c>
      <c r="I60" s="100" t="s">
        <v>398</v>
      </c>
      <c r="J60" s="14"/>
    </row>
    <row r="61" spans="2:10" s="4" customFormat="1" ht="60.95" customHeight="1" x14ac:dyDescent="0.25">
      <c r="B61" s="24"/>
      <c r="C61" s="259" t="s">
        <v>201</v>
      </c>
      <c r="D61" s="287">
        <f>IF(SUM(H61:H68)=0,"",AVERAGE(H61:H68))</f>
        <v>95</v>
      </c>
      <c r="E61" s="290" t="s">
        <v>194</v>
      </c>
      <c r="F61" s="271">
        <f>IF(SUM(H61:H64)=0,"",AVERAGE(H61:H64))</f>
        <v>100</v>
      </c>
      <c r="G61" s="113" t="s">
        <v>288</v>
      </c>
      <c r="H61" s="114">
        <v>100</v>
      </c>
      <c r="I61" s="100" t="s">
        <v>409</v>
      </c>
      <c r="J61" s="14"/>
    </row>
    <row r="62" spans="2:10" s="4" customFormat="1" ht="60.95" customHeight="1" x14ac:dyDescent="0.25">
      <c r="B62" s="24"/>
      <c r="C62" s="289"/>
      <c r="D62" s="288"/>
      <c r="E62" s="262"/>
      <c r="F62" s="272"/>
      <c r="G62" s="98" t="s">
        <v>247</v>
      </c>
      <c r="H62" s="101">
        <v>100</v>
      </c>
      <c r="I62" s="100" t="s">
        <v>410</v>
      </c>
      <c r="J62" s="14"/>
    </row>
    <row r="63" spans="2:10" s="4" customFormat="1" ht="60.95" customHeight="1" x14ac:dyDescent="0.25">
      <c r="B63" s="24"/>
      <c r="C63" s="289"/>
      <c r="D63" s="288"/>
      <c r="E63" s="262"/>
      <c r="F63" s="272"/>
      <c r="G63" s="98" t="s">
        <v>227</v>
      </c>
      <c r="H63" s="101">
        <v>100</v>
      </c>
      <c r="I63" s="100"/>
      <c r="J63" s="14"/>
    </row>
    <row r="64" spans="2:10" s="4" customFormat="1" ht="60.95" customHeight="1" x14ac:dyDescent="0.25">
      <c r="B64" s="24"/>
      <c r="C64" s="289"/>
      <c r="D64" s="288"/>
      <c r="E64" s="262"/>
      <c r="F64" s="272"/>
      <c r="G64" s="116" t="s">
        <v>270</v>
      </c>
      <c r="H64" s="117">
        <v>100</v>
      </c>
      <c r="I64" s="100"/>
      <c r="J64" s="14"/>
    </row>
    <row r="65" spans="2:12" s="4" customFormat="1" ht="60.95" customHeight="1" x14ac:dyDescent="0.25">
      <c r="B65" s="24"/>
      <c r="C65" s="260"/>
      <c r="D65" s="268"/>
      <c r="E65" s="270" t="s">
        <v>197</v>
      </c>
      <c r="F65" s="273">
        <f>IF(SUM(H65:H67)=0,"",AVERAGE(H65:H67))</f>
        <v>86.666666666666671</v>
      </c>
      <c r="G65" s="108" t="s">
        <v>275</v>
      </c>
      <c r="H65" s="109">
        <v>100</v>
      </c>
      <c r="I65" s="100" t="s">
        <v>411</v>
      </c>
      <c r="J65" s="14"/>
    </row>
    <row r="66" spans="2:12" s="4" customFormat="1" ht="60.95" customHeight="1" x14ac:dyDescent="0.25">
      <c r="B66" s="24"/>
      <c r="C66" s="260"/>
      <c r="D66" s="268"/>
      <c r="E66" s="262"/>
      <c r="F66" s="274"/>
      <c r="G66" s="98" t="s">
        <v>257</v>
      </c>
      <c r="H66" s="101">
        <v>75</v>
      </c>
      <c r="I66" s="100" t="s">
        <v>388</v>
      </c>
      <c r="J66" s="14"/>
    </row>
    <row r="67" spans="2:12" s="4" customFormat="1" ht="60.95" customHeight="1" x14ac:dyDescent="0.25">
      <c r="B67" s="24"/>
      <c r="C67" s="260"/>
      <c r="D67" s="268"/>
      <c r="E67" s="263"/>
      <c r="F67" s="275"/>
      <c r="G67" s="106" t="s">
        <v>289</v>
      </c>
      <c r="H67" s="107">
        <v>85</v>
      </c>
      <c r="I67" s="100" t="s">
        <v>420</v>
      </c>
      <c r="J67" s="14"/>
    </row>
    <row r="68" spans="2:12" s="4" customFormat="1" ht="60.95" customHeight="1" thickBot="1" x14ac:dyDescent="0.3">
      <c r="B68" s="24"/>
      <c r="C68" s="261"/>
      <c r="D68" s="269"/>
      <c r="E68" s="190" t="s">
        <v>199</v>
      </c>
      <c r="F68" s="191">
        <f>IF(SUM(H68)=0,"",AVERAGE(H68))</f>
        <v>100</v>
      </c>
      <c r="G68" s="118" t="s">
        <v>276</v>
      </c>
      <c r="H68" s="119">
        <v>100</v>
      </c>
      <c r="I68" s="100"/>
      <c r="J68" s="14"/>
    </row>
    <row r="69" spans="2:12" s="4" customFormat="1" ht="60.95" customHeight="1" x14ac:dyDescent="0.25">
      <c r="B69" s="24"/>
      <c r="C69" s="259" t="s">
        <v>202</v>
      </c>
      <c r="D69" s="267">
        <f>IF(SUM(H69:H80)=0,"",AVERAGE(H69:H80))</f>
        <v>90</v>
      </c>
      <c r="E69" s="290" t="s">
        <v>194</v>
      </c>
      <c r="F69" s="276">
        <f>IF(SUM(H69:H70)=0,"",AVERAGE(H69:H70))</f>
        <v>100</v>
      </c>
      <c r="G69" s="113" t="s">
        <v>223</v>
      </c>
      <c r="H69" s="114">
        <v>100</v>
      </c>
      <c r="I69" s="100" t="s">
        <v>412</v>
      </c>
      <c r="J69" s="14"/>
    </row>
    <row r="70" spans="2:12" s="4" customFormat="1" ht="60.95" customHeight="1" x14ac:dyDescent="0.25">
      <c r="B70" s="24"/>
      <c r="C70" s="260"/>
      <c r="D70" s="268"/>
      <c r="E70" s="270"/>
      <c r="F70" s="272"/>
      <c r="G70" s="116" t="s">
        <v>277</v>
      </c>
      <c r="H70" s="117">
        <v>100</v>
      </c>
      <c r="I70" s="100"/>
      <c r="J70" s="14"/>
    </row>
    <row r="71" spans="2:12" s="4" customFormat="1" ht="60.95" customHeight="1" x14ac:dyDescent="0.25">
      <c r="B71" s="24"/>
      <c r="C71" s="260"/>
      <c r="D71" s="268"/>
      <c r="E71" s="270" t="s">
        <v>197</v>
      </c>
      <c r="F71" s="285">
        <f>IF(SUM(H71:H75)=0,"",AVERAGE(H71:H75))</f>
        <v>100</v>
      </c>
      <c r="G71" s="108" t="s">
        <v>224</v>
      </c>
      <c r="H71" s="109">
        <v>100</v>
      </c>
      <c r="I71" s="100"/>
      <c r="J71" s="14"/>
    </row>
    <row r="72" spans="2:12" s="4" customFormat="1" ht="60.95" customHeight="1" x14ac:dyDescent="0.25">
      <c r="B72" s="24"/>
      <c r="C72" s="260"/>
      <c r="D72" s="268"/>
      <c r="E72" s="262"/>
      <c r="F72" s="272"/>
      <c r="G72" s="98" t="s">
        <v>230</v>
      </c>
      <c r="H72" s="101">
        <v>100</v>
      </c>
      <c r="I72" s="100"/>
      <c r="J72" s="14"/>
    </row>
    <row r="73" spans="2:12" s="4" customFormat="1" ht="60.95" customHeight="1" x14ac:dyDescent="0.25">
      <c r="B73" s="24"/>
      <c r="C73" s="260"/>
      <c r="D73" s="268"/>
      <c r="E73" s="262"/>
      <c r="F73" s="272"/>
      <c r="G73" s="98" t="s">
        <v>228</v>
      </c>
      <c r="H73" s="101">
        <v>100</v>
      </c>
      <c r="I73" s="100"/>
      <c r="J73" s="14"/>
    </row>
    <row r="74" spans="2:12" s="4" customFormat="1" ht="60.95" customHeight="1" x14ac:dyDescent="0.25">
      <c r="B74" s="24"/>
      <c r="C74" s="260"/>
      <c r="D74" s="268"/>
      <c r="E74" s="262"/>
      <c r="F74" s="272"/>
      <c r="G74" s="98" t="s">
        <v>226</v>
      </c>
      <c r="H74" s="101">
        <v>100</v>
      </c>
      <c r="I74" s="100"/>
      <c r="J74" s="14"/>
    </row>
    <row r="75" spans="2:12" s="4" customFormat="1" ht="60.95" customHeight="1" x14ac:dyDescent="0.25">
      <c r="B75" s="24"/>
      <c r="C75" s="260"/>
      <c r="D75" s="268"/>
      <c r="E75" s="263"/>
      <c r="F75" s="275"/>
      <c r="G75" s="106" t="s">
        <v>272</v>
      </c>
      <c r="H75" s="107">
        <v>100</v>
      </c>
      <c r="I75" s="100"/>
      <c r="J75" s="14"/>
      <c r="K75" s="32"/>
      <c r="L75" s="32"/>
    </row>
    <row r="76" spans="2:12" s="4" customFormat="1" ht="60.95" customHeight="1" x14ac:dyDescent="0.25">
      <c r="B76" s="24"/>
      <c r="C76" s="260"/>
      <c r="D76" s="268"/>
      <c r="E76" s="262" t="s">
        <v>199</v>
      </c>
      <c r="F76" s="280">
        <f>IF(SUM(H76:H80)=0,"",AVERAGE(H76:H80))</f>
        <v>76</v>
      </c>
      <c r="G76" s="104" t="s">
        <v>278</v>
      </c>
      <c r="H76" s="105">
        <v>50</v>
      </c>
      <c r="I76" s="100" t="s">
        <v>388</v>
      </c>
      <c r="J76" s="14"/>
      <c r="K76" s="32"/>
      <c r="L76" s="32"/>
    </row>
    <row r="77" spans="2:12" s="4" customFormat="1" ht="60.95" customHeight="1" x14ac:dyDescent="0.25">
      <c r="B77" s="24"/>
      <c r="C77" s="291"/>
      <c r="D77" s="268"/>
      <c r="E77" s="262"/>
      <c r="F77" s="280"/>
      <c r="G77" s="98" t="s">
        <v>238</v>
      </c>
      <c r="H77" s="101">
        <v>80</v>
      </c>
      <c r="I77" s="100" t="s">
        <v>421</v>
      </c>
      <c r="J77" s="14"/>
      <c r="K77" s="32"/>
      <c r="L77" s="32"/>
    </row>
    <row r="78" spans="2:12" s="4" customFormat="1" ht="60.95" customHeight="1" x14ac:dyDescent="0.25">
      <c r="B78" s="24"/>
      <c r="C78" s="291"/>
      <c r="D78" s="268"/>
      <c r="E78" s="262"/>
      <c r="F78" s="280"/>
      <c r="G78" s="98" t="s">
        <v>229</v>
      </c>
      <c r="H78" s="101">
        <v>100</v>
      </c>
      <c r="I78" s="100"/>
      <c r="J78" s="14"/>
      <c r="K78" s="32"/>
      <c r="L78" s="32"/>
    </row>
    <row r="79" spans="2:12" s="4" customFormat="1" ht="66.75" customHeight="1" x14ac:dyDescent="0.25">
      <c r="B79" s="24"/>
      <c r="C79" s="291"/>
      <c r="D79" s="268"/>
      <c r="E79" s="262"/>
      <c r="F79" s="280"/>
      <c r="G79" s="98" t="s">
        <v>225</v>
      </c>
      <c r="H79" s="101">
        <v>100</v>
      </c>
      <c r="I79" s="100"/>
      <c r="J79" s="14"/>
      <c r="K79" s="32"/>
      <c r="L79" s="32"/>
    </row>
    <row r="80" spans="2:12" s="4" customFormat="1" ht="60.95" customHeight="1" thickBot="1" x14ac:dyDescent="0.3">
      <c r="B80" s="24"/>
      <c r="C80" s="261"/>
      <c r="D80" s="269"/>
      <c r="E80" s="279"/>
      <c r="F80" s="281"/>
      <c r="G80" s="111" t="s">
        <v>279</v>
      </c>
      <c r="H80" s="112">
        <v>50</v>
      </c>
      <c r="I80" s="100" t="s">
        <v>388</v>
      </c>
      <c r="J80" s="14"/>
    </row>
    <row r="81" spans="2:10" s="4" customFormat="1" ht="60.95" customHeight="1" x14ac:dyDescent="0.25">
      <c r="B81" s="24"/>
      <c r="C81" s="259" t="s">
        <v>208</v>
      </c>
      <c r="D81" s="267">
        <f>IF(SUM(H81:H95)=0,"",AVERAGE(H81:H95))</f>
        <v>89.166666666666671</v>
      </c>
      <c r="E81" s="266" t="s">
        <v>194</v>
      </c>
      <c r="F81" s="282">
        <f>IF(SUM(H81:H86)=0,"",AVERAGE(H81:H86))</f>
        <v>96</v>
      </c>
      <c r="G81" s="113" t="s">
        <v>219</v>
      </c>
      <c r="H81" s="114">
        <v>100</v>
      </c>
      <c r="I81" s="100" t="s">
        <v>394</v>
      </c>
      <c r="J81" s="14"/>
    </row>
    <row r="82" spans="2:10" s="4" customFormat="1" ht="60.95" customHeight="1" x14ac:dyDescent="0.25">
      <c r="B82" s="24"/>
      <c r="C82" s="260"/>
      <c r="D82" s="268"/>
      <c r="E82" s="262"/>
      <c r="F82" s="283"/>
      <c r="G82" s="98" t="s">
        <v>242</v>
      </c>
      <c r="H82" s="101">
        <v>100</v>
      </c>
      <c r="I82" s="100" t="s">
        <v>394</v>
      </c>
      <c r="J82" s="14"/>
    </row>
    <row r="83" spans="2:10" s="4" customFormat="1" ht="60.95" customHeight="1" x14ac:dyDescent="0.25">
      <c r="B83" s="24"/>
      <c r="C83" s="260"/>
      <c r="D83" s="268"/>
      <c r="E83" s="262"/>
      <c r="F83" s="283"/>
      <c r="G83" s="98" t="s">
        <v>239</v>
      </c>
      <c r="H83" s="101">
        <v>100</v>
      </c>
      <c r="I83" s="100" t="s">
        <v>394</v>
      </c>
      <c r="J83" s="14"/>
    </row>
    <row r="84" spans="2:10" s="4" customFormat="1" ht="60.95" customHeight="1" x14ac:dyDescent="0.25">
      <c r="B84" s="24"/>
      <c r="C84" s="260"/>
      <c r="D84" s="268"/>
      <c r="E84" s="262"/>
      <c r="F84" s="283"/>
      <c r="G84" s="98" t="s">
        <v>243</v>
      </c>
      <c r="H84" s="101">
        <v>100</v>
      </c>
      <c r="I84" s="100" t="s">
        <v>394</v>
      </c>
      <c r="J84" s="14"/>
    </row>
    <row r="85" spans="2:10" s="4" customFormat="1" ht="60.95" customHeight="1" x14ac:dyDescent="0.25">
      <c r="B85" s="24"/>
      <c r="C85" s="260"/>
      <c r="D85" s="268"/>
      <c r="E85" s="262"/>
      <c r="F85" s="283"/>
      <c r="G85" s="98" t="s">
        <v>240</v>
      </c>
      <c r="H85" s="101"/>
      <c r="I85" s="100" t="s">
        <v>389</v>
      </c>
      <c r="J85" s="14"/>
    </row>
    <row r="86" spans="2:10" s="4" customFormat="1" ht="60.95" customHeight="1" x14ac:dyDescent="0.25">
      <c r="B86" s="24"/>
      <c r="C86" s="260"/>
      <c r="D86" s="268"/>
      <c r="E86" s="263"/>
      <c r="F86" s="284"/>
      <c r="G86" s="106" t="s">
        <v>203</v>
      </c>
      <c r="H86" s="107">
        <v>80</v>
      </c>
      <c r="I86" s="100" t="s">
        <v>414</v>
      </c>
      <c r="J86" s="14"/>
    </row>
    <row r="87" spans="2:10" s="4" customFormat="1" ht="60.95" customHeight="1" x14ac:dyDescent="0.25">
      <c r="B87" s="24"/>
      <c r="C87" s="260"/>
      <c r="D87" s="268"/>
      <c r="E87" s="270" t="s">
        <v>197</v>
      </c>
      <c r="F87" s="285">
        <f>IF(SUM(H87:H92)=0,"",AVERAGE(H87:H92))</f>
        <v>82</v>
      </c>
      <c r="G87" s="108" t="s">
        <v>204</v>
      </c>
      <c r="H87" s="109"/>
      <c r="I87" s="100" t="s">
        <v>394</v>
      </c>
      <c r="J87" s="14"/>
    </row>
    <row r="88" spans="2:10" s="4" customFormat="1" ht="66.75" customHeight="1" x14ac:dyDescent="0.25">
      <c r="B88" s="24"/>
      <c r="C88" s="260"/>
      <c r="D88" s="268"/>
      <c r="E88" s="262"/>
      <c r="F88" s="272"/>
      <c r="G88" s="98" t="s">
        <v>241</v>
      </c>
      <c r="H88" s="101">
        <v>85</v>
      </c>
      <c r="I88" s="100" t="s">
        <v>399</v>
      </c>
      <c r="J88" s="14"/>
    </row>
    <row r="89" spans="2:10" s="4" customFormat="1" ht="60.95" customHeight="1" x14ac:dyDescent="0.25">
      <c r="B89" s="24"/>
      <c r="C89" s="260"/>
      <c r="D89" s="268"/>
      <c r="E89" s="262"/>
      <c r="F89" s="272"/>
      <c r="G89" s="98" t="s">
        <v>241</v>
      </c>
      <c r="H89" s="101">
        <v>85</v>
      </c>
      <c r="I89" s="100" t="s">
        <v>399</v>
      </c>
      <c r="J89" s="14"/>
    </row>
    <row r="90" spans="2:10" s="4" customFormat="1" ht="60.95" customHeight="1" x14ac:dyDescent="0.25">
      <c r="B90" s="24"/>
      <c r="C90" s="260"/>
      <c r="D90" s="268"/>
      <c r="E90" s="262"/>
      <c r="F90" s="272"/>
      <c r="G90" s="98" t="s">
        <v>207</v>
      </c>
      <c r="H90" s="101">
        <v>90</v>
      </c>
      <c r="I90" s="100" t="s">
        <v>418</v>
      </c>
      <c r="J90" s="14"/>
    </row>
    <row r="91" spans="2:10" s="4" customFormat="1" ht="60.95" customHeight="1" x14ac:dyDescent="0.25">
      <c r="B91" s="24"/>
      <c r="C91" s="260"/>
      <c r="D91" s="268"/>
      <c r="E91" s="262"/>
      <c r="F91" s="272"/>
      <c r="G91" s="98" t="s">
        <v>245</v>
      </c>
      <c r="H91" s="101">
        <v>70</v>
      </c>
      <c r="I91" s="100" t="s">
        <v>388</v>
      </c>
      <c r="J91" s="14"/>
    </row>
    <row r="92" spans="2:10" s="4" customFormat="1" ht="60.95" customHeight="1" x14ac:dyDescent="0.25">
      <c r="B92" s="24"/>
      <c r="C92" s="260"/>
      <c r="D92" s="268"/>
      <c r="E92" s="263"/>
      <c r="F92" s="275"/>
      <c r="G92" s="106" t="s">
        <v>290</v>
      </c>
      <c r="H92" s="107">
        <v>80</v>
      </c>
      <c r="I92" s="100" t="s">
        <v>419</v>
      </c>
      <c r="J92" s="14"/>
    </row>
    <row r="93" spans="2:10" s="4" customFormat="1" ht="60.95" customHeight="1" x14ac:dyDescent="0.25">
      <c r="B93" s="24"/>
      <c r="C93" s="260"/>
      <c r="D93" s="268"/>
      <c r="E93" s="270" t="s">
        <v>199</v>
      </c>
      <c r="F93" s="285">
        <f>IF(SUM(H93:H95)=0,"",AVERAGE(H93:H95))</f>
        <v>90</v>
      </c>
      <c r="G93" s="108" t="s">
        <v>244</v>
      </c>
      <c r="H93" s="109">
        <v>90</v>
      </c>
      <c r="I93" s="100" t="s">
        <v>413</v>
      </c>
      <c r="J93" s="14"/>
    </row>
    <row r="94" spans="2:10" s="4" customFormat="1" ht="60.95" customHeight="1" x14ac:dyDescent="0.25">
      <c r="B94" s="24"/>
      <c r="C94" s="260"/>
      <c r="D94" s="268"/>
      <c r="E94" s="262"/>
      <c r="F94" s="272"/>
      <c r="G94" s="98" t="s">
        <v>280</v>
      </c>
      <c r="H94" s="101"/>
      <c r="I94" s="100" t="s">
        <v>386</v>
      </c>
      <c r="J94" s="14"/>
    </row>
    <row r="95" spans="2:10" s="4" customFormat="1" ht="60.95" customHeight="1" thickBot="1" x14ac:dyDescent="0.3">
      <c r="B95" s="24"/>
      <c r="C95" s="261"/>
      <c r="D95" s="269"/>
      <c r="E95" s="279"/>
      <c r="F95" s="286"/>
      <c r="G95" s="111" t="s">
        <v>248</v>
      </c>
      <c r="H95" s="112">
        <v>90</v>
      </c>
      <c r="I95" s="100" t="s">
        <v>413</v>
      </c>
      <c r="J95" s="14"/>
    </row>
    <row r="96" spans="2:10" s="4" customFormat="1" ht="60.95" customHeight="1" x14ac:dyDescent="0.25">
      <c r="B96" s="24"/>
      <c r="C96" s="264" t="s">
        <v>209</v>
      </c>
      <c r="D96" s="277" t="str">
        <f>IF(SUM(H96:H114)=0,"",AVERAGE(H96:H114))</f>
        <v/>
      </c>
      <c r="E96" s="262" t="s">
        <v>197</v>
      </c>
      <c r="F96" s="274" t="str">
        <f>IF(SUM(H96:H114)=0,"",AVERAGE(H96:H114))</f>
        <v/>
      </c>
      <c r="G96" s="104" t="s">
        <v>319</v>
      </c>
      <c r="H96" s="110"/>
      <c r="I96" s="100" t="s">
        <v>386</v>
      </c>
      <c r="J96" s="14"/>
    </row>
    <row r="97" spans="2:10" s="4" customFormat="1" ht="60.95" customHeight="1" x14ac:dyDescent="0.25">
      <c r="B97" s="24"/>
      <c r="C97" s="264"/>
      <c r="D97" s="268"/>
      <c r="E97" s="262"/>
      <c r="F97" s="272"/>
      <c r="G97" s="98" t="s">
        <v>320</v>
      </c>
      <c r="H97" s="99"/>
      <c r="I97" s="100" t="s">
        <v>386</v>
      </c>
      <c r="J97" s="14"/>
    </row>
    <row r="98" spans="2:10" s="4" customFormat="1" ht="60.95" customHeight="1" x14ac:dyDescent="0.25">
      <c r="B98" s="24"/>
      <c r="C98" s="264"/>
      <c r="D98" s="268"/>
      <c r="E98" s="262"/>
      <c r="F98" s="272"/>
      <c r="G98" s="98" t="s">
        <v>321</v>
      </c>
      <c r="H98" s="99"/>
      <c r="I98" s="100" t="s">
        <v>386</v>
      </c>
      <c r="J98" s="14"/>
    </row>
    <row r="99" spans="2:10" s="4" customFormat="1" ht="60.95" customHeight="1" x14ac:dyDescent="0.25">
      <c r="B99" s="24"/>
      <c r="C99" s="264"/>
      <c r="D99" s="268"/>
      <c r="E99" s="262"/>
      <c r="F99" s="272"/>
      <c r="G99" s="98" t="s">
        <v>322</v>
      </c>
      <c r="H99" s="99"/>
      <c r="I99" s="100" t="s">
        <v>386</v>
      </c>
      <c r="J99" s="14"/>
    </row>
    <row r="100" spans="2:10" s="4" customFormat="1" ht="60.95" customHeight="1" x14ac:dyDescent="0.25">
      <c r="B100" s="24"/>
      <c r="C100" s="264"/>
      <c r="D100" s="268"/>
      <c r="E100" s="262"/>
      <c r="F100" s="272"/>
      <c r="G100" s="98" t="s">
        <v>323</v>
      </c>
      <c r="H100" s="99"/>
      <c r="I100" s="100" t="s">
        <v>386</v>
      </c>
      <c r="J100" s="14"/>
    </row>
    <row r="101" spans="2:10" s="4" customFormat="1" ht="60.95" customHeight="1" x14ac:dyDescent="0.25">
      <c r="B101" s="24"/>
      <c r="C101" s="264"/>
      <c r="D101" s="268"/>
      <c r="E101" s="262"/>
      <c r="F101" s="272"/>
      <c r="G101" s="98" t="s">
        <v>324</v>
      </c>
      <c r="H101" s="99"/>
      <c r="I101" s="100" t="s">
        <v>386</v>
      </c>
      <c r="J101" s="14"/>
    </row>
    <row r="102" spans="2:10" s="4" customFormat="1" ht="60.95" customHeight="1" x14ac:dyDescent="0.25">
      <c r="B102" s="24"/>
      <c r="C102" s="264"/>
      <c r="D102" s="268"/>
      <c r="E102" s="262"/>
      <c r="F102" s="272"/>
      <c r="G102" s="98" t="s">
        <v>325</v>
      </c>
      <c r="H102" s="99"/>
      <c r="I102" s="100" t="s">
        <v>386</v>
      </c>
      <c r="J102" s="14"/>
    </row>
    <row r="103" spans="2:10" s="4" customFormat="1" ht="60.95" customHeight="1" x14ac:dyDescent="0.25">
      <c r="B103" s="24"/>
      <c r="C103" s="264"/>
      <c r="D103" s="268"/>
      <c r="E103" s="262"/>
      <c r="F103" s="272"/>
      <c r="G103" s="98" t="s">
        <v>326</v>
      </c>
      <c r="H103" s="99"/>
      <c r="I103" s="100" t="s">
        <v>386</v>
      </c>
      <c r="J103" s="14"/>
    </row>
    <row r="104" spans="2:10" s="4" customFormat="1" ht="60.95" customHeight="1" x14ac:dyDescent="0.25">
      <c r="B104" s="24"/>
      <c r="C104" s="264"/>
      <c r="D104" s="268"/>
      <c r="E104" s="262"/>
      <c r="F104" s="272"/>
      <c r="G104" s="98" t="s">
        <v>327</v>
      </c>
      <c r="H104" s="99"/>
      <c r="I104" s="100" t="s">
        <v>386</v>
      </c>
      <c r="J104" s="14"/>
    </row>
    <row r="105" spans="2:10" s="4" customFormat="1" ht="60.95" customHeight="1" x14ac:dyDescent="0.25">
      <c r="B105" s="24"/>
      <c r="C105" s="264"/>
      <c r="D105" s="268"/>
      <c r="E105" s="262"/>
      <c r="F105" s="272"/>
      <c r="G105" s="98" t="s">
        <v>328</v>
      </c>
      <c r="H105" s="99"/>
      <c r="I105" s="100" t="s">
        <v>386</v>
      </c>
      <c r="J105" s="14"/>
    </row>
    <row r="106" spans="2:10" s="4" customFormat="1" ht="60.95" customHeight="1" x14ac:dyDescent="0.25">
      <c r="B106" s="24"/>
      <c r="C106" s="264"/>
      <c r="D106" s="268"/>
      <c r="E106" s="262"/>
      <c r="F106" s="272"/>
      <c r="G106" s="98" t="s">
        <v>329</v>
      </c>
      <c r="H106" s="99"/>
      <c r="I106" s="100" t="s">
        <v>386</v>
      </c>
      <c r="J106" s="14"/>
    </row>
    <row r="107" spans="2:10" s="4" customFormat="1" ht="60.95" customHeight="1" x14ac:dyDescent="0.25">
      <c r="B107" s="24"/>
      <c r="C107" s="264"/>
      <c r="D107" s="268"/>
      <c r="E107" s="262"/>
      <c r="F107" s="272"/>
      <c r="G107" s="98" t="s">
        <v>330</v>
      </c>
      <c r="H107" s="99"/>
      <c r="I107" s="100" t="s">
        <v>386</v>
      </c>
      <c r="J107" s="14"/>
    </row>
    <row r="108" spans="2:10" s="4" customFormat="1" ht="60.95" customHeight="1" x14ac:dyDescent="0.25">
      <c r="B108" s="24"/>
      <c r="C108" s="264"/>
      <c r="D108" s="268"/>
      <c r="E108" s="262"/>
      <c r="F108" s="272"/>
      <c r="G108" s="98" t="s">
        <v>331</v>
      </c>
      <c r="H108" s="99"/>
      <c r="I108" s="100" t="s">
        <v>386</v>
      </c>
      <c r="J108" s="14"/>
    </row>
    <row r="109" spans="2:10" s="4" customFormat="1" ht="60.95" customHeight="1" x14ac:dyDescent="0.25">
      <c r="B109" s="24"/>
      <c r="C109" s="264"/>
      <c r="D109" s="268"/>
      <c r="E109" s="262"/>
      <c r="F109" s="272"/>
      <c r="G109" s="98" t="s">
        <v>332</v>
      </c>
      <c r="H109" s="99"/>
      <c r="I109" s="100" t="s">
        <v>386</v>
      </c>
      <c r="J109" s="14"/>
    </row>
    <row r="110" spans="2:10" s="4" customFormat="1" ht="60.95" customHeight="1" x14ac:dyDescent="0.25">
      <c r="B110" s="24"/>
      <c r="C110" s="264"/>
      <c r="D110" s="268"/>
      <c r="E110" s="262"/>
      <c r="F110" s="272"/>
      <c r="G110" s="98" t="s">
        <v>333</v>
      </c>
      <c r="H110" s="99"/>
      <c r="I110" s="100" t="s">
        <v>386</v>
      </c>
      <c r="J110" s="14"/>
    </row>
    <row r="111" spans="2:10" s="4" customFormat="1" ht="60.95" customHeight="1" x14ac:dyDescent="0.25">
      <c r="B111" s="24"/>
      <c r="C111" s="264"/>
      <c r="D111" s="268"/>
      <c r="E111" s="262"/>
      <c r="F111" s="272"/>
      <c r="G111" s="98" t="s">
        <v>334</v>
      </c>
      <c r="H111" s="99"/>
      <c r="I111" s="100" t="s">
        <v>386</v>
      </c>
      <c r="J111" s="14"/>
    </row>
    <row r="112" spans="2:10" s="4" customFormat="1" ht="60.95" customHeight="1" x14ac:dyDescent="0.25">
      <c r="B112" s="24"/>
      <c r="C112" s="264"/>
      <c r="D112" s="268"/>
      <c r="E112" s="262"/>
      <c r="F112" s="272"/>
      <c r="G112" s="98" t="s">
        <v>335</v>
      </c>
      <c r="H112" s="99"/>
      <c r="I112" s="100" t="s">
        <v>386</v>
      </c>
      <c r="J112" s="14"/>
    </row>
    <row r="113" spans="2:10" s="4" customFormat="1" ht="60.95" customHeight="1" x14ac:dyDescent="0.25">
      <c r="B113" s="24"/>
      <c r="C113" s="264"/>
      <c r="D113" s="268"/>
      <c r="E113" s="262"/>
      <c r="F113" s="272"/>
      <c r="G113" s="98" t="s">
        <v>336</v>
      </c>
      <c r="H113" s="99"/>
      <c r="I113" s="100" t="s">
        <v>386</v>
      </c>
      <c r="J113" s="14"/>
    </row>
    <row r="114" spans="2:10" s="4" customFormat="1" ht="60.95" customHeight="1" x14ac:dyDescent="0.25">
      <c r="B114" s="24"/>
      <c r="C114" s="265"/>
      <c r="D114" s="278"/>
      <c r="E114" s="263"/>
      <c r="F114" s="275"/>
      <c r="G114" s="102" t="s">
        <v>337</v>
      </c>
      <c r="H114" s="103"/>
      <c r="I114" s="100" t="s">
        <v>386</v>
      </c>
      <c r="J114" s="14"/>
    </row>
    <row r="115" spans="2:10" s="4" customFormat="1" ht="8.25" customHeight="1" thickBot="1" x14ac:dyDescent="0.3">
      <c r="B115" s="26"/>
      <c r="C115" s="15"/>
      <c r="D115" s="15"/>
      <c r="E115" s="15"/>
      <c r="F115" s="15"/>
      <c r="G115" s="15"/>
      <c r="H115" s="15"/>
      <c r="I115" s="199"/>
      <c r="J115" s="18"/>
    </row>
    <row r="116" spans="2:10" x14ac:dyDescent="0.25"/>
    <row r="117" spans="2:10" hidden="1" x14ac:dyDescent="0.25">
      <c r="F117" s="97"/>
    </row>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c r="D125" s="97"/>
    </row>
    <row r="126" spans="2:10"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protectedRanges>
    <protectedRange sqref="I72:I74 H10:H114 I61:I70 I14:I20 I22:I59 I76:I114" name="Simulado"/>
    <protectedRange sqref="F93:F114 F76:F80 F40:F50 F10:F38 F52:F74" name="Actual"/>
  </protectedRanges>
  <mergeCells count="54">
    <mergeCell ref="C3:I3"/>
    <mergeCell ref="E10:E21"/>
    <mergeCell ref="F10:F21"/>
    <mergeCell ref="H8:H9"/>
    <mergeCell ref="I8:I9"/>
    <mergeCell ref="C5:F5"/>
    <mergeCell ref="C6:F6"/>
    <mergeCell ref="G5:I5"/>
    <mergeCell ref="G6:I6"/>
    <mergeCell ref="C8:C9"/>
    <mergeCell ref="D8:D9"/>
    <mergeCell ref="E8:E9"/>
    <mergeCell ref="F8:F9"/>
    <mergeCell ref="G8:G9"/>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61:C68"/>
    <mergeCell ref="E69:E70"/>
    <mergeCell ref="E76:E80"/>
    <mergeCell ref="C69:C80"/>
    <mergeCell ref="E61:E64"/>
    <mergeCell ref="E65:E67"/>
    <mergeCell ref="E71:E75"/>
    <mergeCell ref="F61:F64"/>
    <mergeCell ref="F65:F67"/>
    <mergeCell ref="F69:F70"/>
    <mergeCell ref="D96:D114"/>
    <mergeCell ref="E93:E95"/>
    <mergeCell ref="F76:F80"/>
    <mergeCell ref="F81:F86"/>
    <mergeCell ref="F87:F92"/>
    <mergeCell ref="F93:F95"/>
    <mergeCell ref="F96:F114"/>
    <mergeCell ref="D61:D68"/>
    <mergeCell ref="D69:D80"/>
    <mergeCell ref="F71:F75"/>
    <mergeCell ref="C81:C95"/>
    <mergeCell ref="E96:E114"/>
    <mergeCell ref="C96:C114"/>
    <mergeCell ref="E81:E86"/>
    <mergeCell ref="D81:D95"/>
    <mergeCell ref="E87:E92"/>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s>
  <pageMargins left="0.7" right="0.7" top="0.75" bottom="0.75" header="0.3" footer="0.3"/>
  <pageSetup orientation="portrait"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abSelected="1" topLeftCell="B37" zoomScale="90" zoomScaleNormal="90" workbookViewId="0">
      <selection activeCell="K50" sqref="K50"/>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15" thickBot="1" x14ac:dyDescent="0.25"/>
    <row r="2" spans="2:21" ht="93"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249" t="s">
        <v>210</v>
      </c>
      <c r="D3" s="250"/>
      <c r="E3" s="250"/>
      <c r="F3" s="250"/>
      <c r="G3" s="250"/>
      <c r="H3" s="250"/>
      <c r="I3" s="250"/>
      <c r="J3" s="250"/>
      <c r="K3" s="250"/>
      <c r="L3" s="250"/>
      <c r="M3" s="250"/>
      <c r="N3" s="250"/>
      <c r="O3" s="250"/>
      <c r="P3" s="250"/>
      <c r="Q3" s="250"/>
      <c r="R3" s="250"/>
      <c r="S3" s="250"/>
      <c r="T3" s="250"/>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192" t="s">
        <v>153</v>
      </c>
      <c r="D6" s="79"/>
      <c r="E6" s="80"/>
      <c r="F6" s="80"/>
      <c r="G6" s="80"/>
      <c r="H6" s="80"/>
      <c r="I6" s="79"/>
      <c r="J6" s="79"/>
      <c r="K6" s="79"/>
      <c r="L6" s="80"/>
      <c r="M6" s="80"/>
      <c r="N6" s="80"/>
      <c r="O6" s="80"/>
      <c r="P6" s="80"/>
      <c r="Q6" s="80"/>
      <c r="R6" s="80"/>
      <c r="S6" s="80"/>
      <c r="T6" s="80"/>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123</v>
      </c>
      <c r="K11" s="40" t="s">
        <v>122</v>
      </c>
      <c r="L11" s="40"/>
      <c r="M11" s="40"/>
      <c r="N11" s="40"/>
      <c r="O11" s="40"/>
      <c r="P11" s="40"/>
      <c r="Q11" s="40"/>
      <c r="R11" s="40"/>
      <c r="S11" s="40"/>
      <c r="T11" s="40"/>
      <c r="U11" s="39"/>
    </row>
    <row r="12" spans="2:21" x14ac:dyDescent="0.2">
      <c r="B12" s="38"/>
      <c r="C12" s="40"/>
      <c r="D12" s="40"/>
      <c r="E12" s="40"/>
      <c r="F12" s="40"/>
      <c r="G12" s="40"/>
      <c r="H12" s="40"/>
      <c r="I12" s="40" t="str">
        <f>+Inicio!C5</f>
        <v>POLÍTICA DEFENSA JURÍDICA</v>
      </c>
      <c r="J12" s="40">
        <v>100</v>
      </c>
      <c r="K12" s="41">
        <f>+Autodiagnóstico!G6</f>
        <v>91.381578947368425</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192" t="s">
        <v>183</v>
      </c>
      <c r="D28" s="79"/>
      <c r="E28" s="80"/>
      <c r="F28" s="80"/>
      <c r="G28" s="80"/>
      <c r="H28" s="80"/>
      <c r="I28" s="79"/>
      <c r="J28" s="79"/>
      <c r="K28" s="79"/>
      <c r="L28" s="80"/>
      <c r="M28" s="80"/>
      <c r="N28" s="80"/>
      <c r="O28" s="80"/>
      <c r="P28" s="80"/>
      <c r="Q28" s="80"/>
      <c r="R28" s="80"/>
      <c r="S28" s="80"/>
      <c r="T28" s="80"/>
      <c r="U28" s="39"/>
    </row>
    <row r="29" spans="2:21" x14ac:dyDescent="0.2">
      <c r="B29" s="38"/>
      <c r="F29" s="40"/>
      <c r="G29" s="40"/>
      <c r="H29" s="40"/>
      <c r="I29" s="40"/>
      <c r="J29" s="40"/>
      <c r="K29" s="40"/>
      <c r="L29" s="40"/>
      <c r="M29" s="40"/>
      <c r="N29" s="40"/>
      <c r="O29" s="40"/>
      <c r="P29" s="40"/>
      <c r="Q29" s="40"/>
      <c r="R29" s="40"/>
      <c r="S29" s="40"/>
      <c r="T29" s="40"/>
      <c r="U29" s="39"/>
    </row>
    <row r="30" spans="2:21" x14ac:dyDescent="0.2">
      <c r="B30" s="38"/>
      <c r="F30" s="40"/>
      <c r="G30" s="40"/>
      <c r="H30" s="40"/>
      <c r="I30" s="40"/>
      <c r="J30" s="40"/>
      <c r="K30" s="40"/>
      <c r="L30" s="40"/>
      <c r="M30" s="40"/>
      <c r="N30" s="40"/>
      <c r="O30" s="40"/>
      <c r="P30" s="40"/>
      <c r="Q30" s="40"/>
      <c r="R30" s="40"/>
      <c r="S30" s="40"/>
      <c r="T30" s="40"/>
      <c r="U30" s="39"/>
    </row>
    <row r="31" spans="2:21" x14ac:dyDescent="0.2">
      <c r="B31" s="38"/>
      <c r="F31" s="40"/>
      <c r="G31" s="40"/>
      <c r="H31" s="40"/>
      <c r="I31" s="40"/>
      <c r="J31" s="40"/>
      <c r="K31" s="40"/>
      <c r="L31" s="40"/>
      <c r="M31" s="40"/>
      <c r="N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C33" s="40"/>
      <c r="D33" s="40"/>
      <c r="E33" s="40"/>
      <c r="F33" s="40"/>
      <c r="G33" s="40"/>
      <c r="H33" s="40"/>
      <c r="I33" s="40"/>
      <c r="J33" s="40" t="s">
        <v>118</v>
      </c>
      <c r="K33" s="40" t="s">
        <v>119</v>
      </c>
      <c r="L33" s="40" t="s">
        <v>112</v>
      </c>
      <c r="M33" s="40"/>
      <c r="N33" s="40"/>
      <c r="O33" s="40"/>
      <c r="P33" s="40"/>
      <c r="Q33" s="40"/>
      <c r="R33" s="40"/>
      <c r="S33" s="40"/>
      <c r="T33" s="40"/>
      <c r="U33" s="39"/>
    </row>
    <row r="34" spans="2:21" x14ac:dyDescent="0.2">
      <c r="B34" s="38"/>
      <c r="C34" s="40"/>
      <c r="D34" s="40"/>
      <c r="E34" s="40"/>
      <c r="F34" s="40"/>
      <c r="G34" s="40"/>
      <c r="H34" s="40"/>
      <c r="I34" s="40"/>
      <c r="J34" s="40" t="str">
        <f>+Autodiagnóstico!C10</f>
        <v>Actuaciones Prejudiciales</v>
      </c>
      <c r="K34" s="40">
        <v>100</v>
      </c>
      <c r="L34" s="41">
        <f>+Autodiagnóstico!D10</f>
        <v>90.714285714285708</v>
      </c>
      <c r="M34" s="40"/>
      <c r="N34" s="40"/>
      <c r="O34" s="40"/>
      <c r="P34" s="40"/>
      <c r="Q34" s="40"/>
      <c r="R34" s="40"/>
      <c r="S34" s="40"/>
      <c r="T34" s="40"/>
      <c r="U34" s="39"/>
    </row>
    <row r="35" spans="2:21" x14ac:dyDescent="0.2">
      <c r="B35" s="38"/>
      <c r="C35" s="40"/>
      <c r="D35" s="40"/>
      <c r="E35" s="40"/>
      <c r="F35" s="40"/>
      <c r="G35" s="40"/>
      <c r="H35" s="40"/>
      <c r="I35" s="40"/>
      <c r="J35" s="40" t="str">
        <f>+Autodiagnóstico!C40</f>
        <v>Defensa Judicial</v>
      </c>
      <c r="K35" s="40">
        <v>100</v>
      </c>
      <c r="L35" s="41">
        <f>+Autodiagnóstico!D40</f>
        <v>93.4375</v>
      </c>
      <c r="M35" s="40"/>
      <c r="N35" s="40"/>
      <c r="O35" s="40"/>
      <c r="P35" s="40"/>
      <c r="Q35" s="40"/>
      <c r="R35" s="40"/>
      <c r="S35" s="40"/>
      <c r="T35" s="40"/>
      <c r="U35" s="39"/>
    </row>
    <row r="36" spans="2:21" x14ac:dyDescent="0.2">
      <c r="B36" s="38"/>
      <c r="C36" s="40"/>
      <c r="D36" s="40"/>
      <c r="E36" s="40"/>
      <c r="F36" s="40"/>
      <c r="G36" s="40"/>
      <c r="H36" s="40"/>
      <c r="I36" s="40"/>
      <c r="J36" s="40" t="str">
        <f>+Autodiagnóstico!C61</f>
        <v>Cumplimiento de sentencias y conciliaciones</v>
      </c>
      <c r="K36" s="40">
        <v>100</v>
      </c>
      <c r="L36" s="40">
        <f>+Autodiagnóstico!D61</f>
        <v>95</v>
      </c>
      <c r="M36" s="42"/>
      <c r="N36" s="40"/>
      <c r="O36" s="40"/>
      <c r="P36" s="40"/>
      <c r="Q36" s="40"/>
      <c r="R36" s="40"/>
      <c r="S36" s="40"/>
      <c r="T36" s="40"/>
      <c r="U36" s="39"/>
    </row>
    <row r="37" spans="2:21" x14ac:dyDescent="0.2">
      <c r="B37" s="38"/>
      <c r="C37" s="40"/>
      <c r="D37" s="40"/>
      <c r="E37" s="40"/>
      <c r="F37" s="40"/>
      <c r="G37" s="40"/>
      <c r="H37" s="40"/>
      <c r="I37" s="40"/>
      <c r="J37" s="40" t="str">
        <f>+Autodiagnóstico!C69</f>
        <v>Acción de repetición y recuperación de bienes públicos</v>
      </c>
      <c r="K37" s="40">
        <v>100</v>
      </c>
      <c r="L37" s="40">
        <f>+Autodiagnóstico!D69</f>
        <v>90</v>
      </c>
      <c r="M37" s="42"/>
      <c r="N37" s="40"/>
      <c r="O37" s="40"/>
      <c r="P37" s="40"/>
      <c r="Q37" s="40"/>
      <c r="R37" s="40"/>
      <c r="S37" s="40"/>
      <c r="T37" s="40"/>
      <c r="U37" s="39"/>
    </row>
    <row r="38" spans="2:21" x14ac:dyDescent="0.2">
      <c r="B38" s="38"/>
      <c r="C38" s="40"/>
      <c r="D38" s="40"/>
      <c r="E38" s="40"/>
      <c r="F38" s="40"/>
      <c r="G38" s="40"/>
      <c r="H38" s="40"/>
      <c r="I38" s="40"/>
      <c r="J38" s="40" t="str">
        <f>+Autodiagnóstico!C81</f>
        <v>Prevención del daño antijurídico</v>
      </c>
      <c r="K38" s="40">
        <v>100</v>
      </c>
      <c r="L38" s="41">
        <f>+Autodiagnóstico!D81</f>
        <v>89.166666666666671</v>
      </c>
      <c r="M38" s="42"/>
      <c r="N38" s="40"/>
      <c r="O38" s="40"/>
      <c r="P38" s="40"/>
      <c r="Q38" s="40"/>
      <c r="R38" s="40"/>
      <c r="S38" s="40"/>
      <c r="T38" s="40"/>
      <c r="U38" s="39"/>
    </row>
    <row r="39" spans="2:21" x14ac:dyDescent="0.2">
      <c r="B39" s="38"/>
      <c r="C39" s="40"/>
      <c r="D39" s="40"/>
      <c r="E39" s="40"/>
      <c r="F39" s="40"/>
      <c r="G39" s="40"/>
      <c r="H39" s="40"/>
      <c r="I39" s="40"/>
      <c r="J39" s="40" t="str">
        <f>+Autodiagnóstico!C96</f>
        <v xml:space="preserve">Sistema de Información Litigiosa </v>
      </c>
      <c r="K39" s="40">
        <v>100</v>
      </c>
      <c r="L39" s="41" t="str">
        <f>+Autodiagnóstico!D96</f>
        <v/>
      </c>
      <c r="M39" s="42"/>
      <c r="N39" s="40"/>
      <c r="O39" s="40"/>
      <c r="P39" s="40"/>
      <c r="Q39" s="40"/>
      <c r="R39" s="40"/>
      <c r="S39" s="40"/>
      <c r="T39" s="40"/>
      <c r="U39" s="39"/>
    </row>
    <row r="40" spans="2:21" x14ac:dyDescent="0.2">
      <c r="B40" s="38"/>
      <c r="C40" s="40"/>
      <c r="D40" s="40"/>
      <c r="E40" s="40"/>
      <c r="F40" s="40"/>
      <c r="G40" s="40"/>
      <c r="H40" s="40"/>
      <c r="I40" s="40"/>
      <c r="J40" s="40"/>
      <c r="K40" s="40"/>
      <c r="L40" s="40"/>
      <c r="M40" s="42"/>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2"/>
      <c r="N42" s="40"/>
      <c r="O42" s="40"/>
      <c r="P42" s="40"/>
      <c r="Q42" s="40"/>
      <c r="R42" s="40"/>
      <c r="S42" s="40"/>
      <c r="T42" s="40"/>
      <c r="U42" s="39"/>
    </row>
    <row r="43" spans="2:21" x14ac:dyDescent="0.2">
      <c r="B43" s="38"/>
      <c r="C43" s="40"/>
      <c r="D43" s="40"/>
      <c r="E43" s="40"/>
      <c r="F43" s="40"/>
      <c r="G43" s="40"/>
      <c r="H43" s="40"/>
      <c r="I43" s="40"/>
      <c r="J43" s="40"/>
      <c r="K43" s="40"/>
      <c r="L43" s="40"/>
      <c r="M43" s="42"/>
      <c r="N43" s="40"/>
      <c r="O43" s="40"/>
      <c r="P43" s="40"/>
      <c r="Q43" s="40"/>
      <c r="R43" s="40"/>
      <c r="S43" s="40"/>
      <c r="T43" s="40"/>
      <c r="U43" s="39"/>
    </row>
    <row r="44" spans="2:21" x14ac:dyDescent="0.2">
      <c r="B44" s="38"/>
      <c r="C44" s="40"/>
      <c r="D44" s="40"/>
      <c r="E44" s="40"/>
      <c r="F44" s="40"/>
      <c r="G44" s="40"/>
      <c r="H44" s="40"/>
      <c r="I44" s="40"/>
      <c r="J44" s="40"/>
      <c r="K44" s="40"/>
      <c r="L44" s="40"/>
      <c r="M44" s="42"/>
      <c r="N44" s="40"/>
      <c r="O44" s="40"/>
      <c r="P44" s="40"/>
      <c r="Q44" s="40"/>
      <c r="R44" s="40"/>
      <c r="S44" s="40"/>
      <c r="T44" s="40"/>
      <c r="U44" s="39"/>
    </row>
    <row r="45" spans="2:21" x14ac:dyDescent="0.2">
      <c r="B45" s="38"/>
      <c r="C45" s="40"/>
      <c r="D45" s="40"/>
      <c r="E45" s="40"/>
      <c r="F45" s="40"/>
      <c r="G45" s="40"/>
      <c r="H45" s="40"/>
      <c r="I45" s="40"/>
      <c r="J45" s="40"/>
      <c r="K45" s="40"/>
      <c r="L45" s="40"/>
      <c r="M45" s="42"/>
      <c r="N45" s="40"/>
      <c r="O45" s="40"/>
      <c r="P45" s="40"/>
      <c r="Q45" s="40"/>
      <c r="R45" s="40"/>
      <c r="S45" s="40"/>
      <c r="T45" s="40"/>
      <c r="U45" s="39"/>
    </row>
    <row r="46" spans="2:21" x14ac:dyDescent="0.2">
      <c r="B46" s="38"/>
      <c r="C46" s="40"/>
      <c r="D46" s="40"/>
      <c r="E46" s="40"/>
      <c r="F46" s="40"/>
      <c r="G46" s="40"/>
      <c r="H46" s="40"/>
      <c r="I46" s="40"/>
      <c r="J46" s="40"/>
      <c r="K46" s="40"/>
      <c r="L46" s="40"/>
      <c r="M46" s="42"/>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ht="18" customHeight="1" x14ac:dyDescent="0.25">
      <c r="B51" s="38"/>
      <c r="C51" s="192" t="s">
        <v>145</v>
      </c>
      <c r="D51" s="79"/>
      <c r="E51" s="80"/>
      <c r="F51" s="80"/>
      <c r="G51" s="80"/>
      <c r="H51" s="80"/>
      <c r="I51" s="79"/>
      <c r="J51" s="79"/>
      <c r="K51" s="79"/>
      <c r="L51" s="80"/>
      <c r="M51" s="80"/>
      <c r="N51" s="80"/>
      <c r="O51" s="80"/>
      <c r="P51" s="80"/>
      <c r="Q51" s="80"/>
      <c r="R51" s="80"/>
      <c r="S51" s="80"/>
      <c r="T51" s="80"/>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x14ac:dyDescent="0.2">
      <c r="B53" s="38"/>
      <c r="C53" s="40"/>
      <c r="D53" s="40"/>
      <c r="E53" s="40"/>
      <c r="F53" s="40"/>
      <c r="G53" s="40"/>
      <c r="H53" s="40"/>
      <c r="I53" s="40"/>
      <c r="K53" s="318" t="s">
        <v>184</v>
      </c>
      <c r="L53" s="318"/>
      <c r="M53" s="318"/>
      <c r="N53" s="318"/>
      <c r="O53" s="40"/>
      <c r="P53" s="40"/>
      <c r="Q53" s="40"/>
      <c r="R53" s="40"/>
      <c r="S53" s="40"/>
      <c r="T53" s="40"/>
      <c r="U53" s="39"/>
    </row>
    <row r="54" spans="2:21" ht="15" x14ac:dyDescent="0.25">
      <c r="B54" s="38"/>
      <c r="E54" s="40"/>
      <c r="F54" s="40"/>
      <c r="I54" s="320" t="str">
        <f>+Autodiagnóstico!C10</f>
        <v>Actuaciones Prejudiciales</v>
      </c>
      <c r="J54" s="320"/>
      <c r="K54" s="320"/>
      <c r="L54" s="320"/>
      <c r="M54" s="320"/>
      <c r="N54" s="320"/>
      <c r="O54" s="320"/>
      <c r="P54" s="320"/>
      <c r="Q54" s="40"/>
      <c r="R54" s="40"/>
      <c r="S54" s="40"/>
      <c r="T54" s="40"/>
      <c r="U54" s="39"/>
    </row>
    <row r="55" spans="2:21" x14ac:dyDescent="0.2">
      <c r="B55" s="38"/>
      <c r="C55" s="40"/>
      <c r="D55" s="40"/>
      <c r="E55" s="40"/>
      <c r="F55" s="40"/>
      <c r="G55" s="40"/>
      <c r="H55" s="40"/>
      <c r="I55" s="40"/>
      <c r="J55" s="40"/>
      <c r="K55" s="40"/>
      <c r="L55" s="40"/>
      <c r="M55" s="40"/>
      <c r="N55" s="40"/>
      <c r="O55" s="40"/>
      <c r="P55" s="40"/>
      <c r="Q55" s="40"/>
      <c r="R55" s="40"/>
      <c r="S55" s="40"/>
      <c r="T55" s="40"/>
      <c r="U55" s="39"/>
    </row>
    <row r="56" spans="2:21" x14ac:dyDescent="0.2">
      <c r="B56" s="38"/>
      <c r="E56" s="40"/>
      <c r="F56" s="40"/>
      <c r="G56" s="40"/>
      <c r="H56" s="40"/>
      <c r="I56" s="40" t="s">
        <v>136</v>
      </c>
      <c r="J56" s="37" t="s">
        <v>123</v>
      </c>
      <c r="K56" s="40" t="s">
        <v>122</v>
      </c>
      <c r="L56" s="40"/>
      <c r="P56" s="40"/>
      <c r="Q56" s="40"/>
      <c r="R56" s="40"/>
      <c r="S56" s="40"/>
      <c r="T56" s="40"/>
      <c r="U56" s="39"/>
    </row>
    <row r="57" spans="2:21" x14ac:dyDescent="0.2">
      <c r="B57" s="38"/>
      <c r="E57" s="40"/>
      <c r="F57" s="40"/>
      <c r="G57" s="40"/>
      <c r="H57" s="40"/>
      <c r="I57" s="40" t="str">
        <f>+Autodiagnóstico!E10</f>
        <v>Planeación</v>
      </c>
      <c r="J57" s="37">
        <v>100</v>
      </c>
      <c r="K57" s="41">
        <f>+Autodiagnóstico!F10</f>
        <v>90</v>
      </c>
      <c r="L57" s="40"/>
      <c r="P57" s="40"/>
      <c r="Q57" s="40"/>
      <c r="R57" s="40"/>
      <c r="S57" s="40"/>
      <c r="T57" s="40"/>
      <c r="U57" s="39"/>
    </row>
    <row r="58" spans="2:21" x14ac:dyDescent="0.2">
      <c r="B58" s="38"/>
      <c r="E58" s="40"/>
      <c r="F58" s="40"/>
      <c r="G58" s="40"/>
      <c r="H58" s="40"/>
      <c r="I58" s="40" t="str">
        <f>+Autodiagnóstico!E22</f>
        <v>Ejecución</v>
      </c>
      <c r="J58" s="37">
        <v>100</v>
      </c>
      <c r="K58" s="41">
        <f>+Autodiagnóstico!F22</f>
        <v>93.333333333333329</v>
      </c>
      <c r="L58" s="40"/>
      <c r="P58" s="40"/>
      <c r="Q58" s="40"/>
      <c r="R58" s="40"/>
      <c r="S58" s="40"/>
      <c r="T58" s="40"/>
      <c r="U58" s="39"/>
    </row>
    <row r="59" spans="2:21" x14ac:dyDescent="0.2">
      <c r="B59" s="38"/>
      <c r="E59" s="40"/>
      <c r="F59" s="40"/>
      <c r="G59" s="40"/>
      <c r="H59" s="40"/>
      <c r="I59" s="40" t="str">
        <f>+Autodiagnóstico!E29</f>
        <v>Seguimiento y evaluación</v>
      </c>
      <c r="J59" s="37">
        <v>100</v>
      </c>
      <c r="K59" s="41">
        <f>+Autodiagnóstico!F29</f>
        <v>90.909090909090907</v>
      </c>
      <c r="L59" s="40"/>
      <c r="M59" s="40"/>
      <c r="N59" s="40"/>
      <c r="O59" s="40"/>
      <c r="P59" s="40"/>
      <c r="Q59" s="40"/>
      <c r="R59" s="40"/>
      <c r="S59" s="40"/>
      <c r="T59" s="40"/>
      <c r="U59" s="39"/>
    </row>
    <row r="60" spans="2:21" x14ac:dyDescent="0.2">
      <c r="B60" s="38"/>
      <c r="E60" s="40"/>
      <c r="F60" s="40"/>
      <c r="G60" s="40"/>
      <c r="H60" s="40"/>
      <c r="I60" s="40"/>
      <c r="K60" s="41"/>
      <c r="L60" s="40"/>
      <c r="M60" s="40"/>
      <c r="N60" s="40"/>
      <c r="O60" s="40"/>
      <c r="P60" s="40"/>
      <c r="Q60" s="40"/>
      <c r="R60" s="40"/>
      <c r="S60" s="40"/>
      <c r="T60" s="40"/>
      <c r="U60" s="39"/>
    </row>
    <row r="61" spans="2:21" x14ac:dyDescent="0.2">
      <c r="B61" s="38"/>
      <c r="C61" s="40"/>
      <c r="D61" s="40"/>
      <c r="E61" s="40"/>
      <c r="F61" s="40"/>
      <c r="G61" s="40"/>
      <c r="H61" s="40"/>
      <c r="I61" s="40"/>
      <c r="J61" s="40"/>
      <c r="K61" s="40"/>
      <c r="L61" s="40"/>
      <c r="M61" s="40"/>
      <c r="N61" s="40"/>
      <c r="O61" s="40"/>
      <c r="P61" s="40"/>
      <c r="Q61" s="40"/>
      <c r="R61" s="40"/>
      <c r="S61" s="40"/>
      <c r="T61" s="40"/>
      <c r="U61" s="39"/>
    </row>
    <row r="62" spans="2:21" x14ac:dyDescent="0.2">
      <c r="B62" s="38"/>
      <c r="C62" s="40"/>
      <c r="D62" s="40"/>
      <c r="E62" s="40"/>
      <c r="F62" s="40"/>
      <c r="G62" s="40"/>
      <c r="H62" s="40"/>
      <c r="I62" s="40"/>
      <c r="J62" s="40"/>
      <c r="K62" s="40"/>
      <c r="L62" s="40"/>
      <c r="M62" s="40"/>
      <c r="N62" s="40"/>
      <c r="O62" s="40"/>
      <c r="P62" s="40"/>
      <c r="Q62" s="40"/>
      <c r="R62" s="40"/>
      <c r="S62" s="40"/>
      <c r="T62" s="40"/>
      <c r="U62" s="39"/>
    </row>
    <row r="63" spans="2:21" x14ac:dyDescent="0.2">
      <c r="B63" s="38"/>
      <c r="C63" s="40"/>
      <c r="D63" s="40"/>
      <c r="E63" s="40"/>
      <c r="F63" s="40"/>
      <c r="G63" s="40"/>
      <c r="H63" s="40"/>
      <c r="I63" s="40"/>
      <c r="J63" s="40"/>
      <c r="K63" s="40"/>
      <c r="L63" s="40"/>
      <c r="M63" s="40"/>
      <c r="N63" s="40"/>
      <c r="O63" s="40"/>
      <c r="P63" s="40"/>
      <c r="Q63" s="40"/>
      <c r="R63" s="40"/>
      <c r="S63" s="40"/>
      <c r="T63" s="40"/>
      <c r="U63" s="39"/>
    </row>
    <row r="64" spans="2:21" x14ac:dyDescent="0.2">
      <c r="B64" s="38"/>
      <c r="C64" s="40"/>
      <c r="D64" s="40"/>
      <c r="E64" s="40"/>
      <c r="F64" s="40"/>
      <c r="G64" s="40"/>
      <c r="H64" s="40"/>
      <c r="I64" s="40"/>
      <c r="J64" s="40"/>
      <c r="K64" s="40"/>
      <c r="L64" s="40"/>
      <c r="M64" s="40"/>
      <c r="N64" s="40"/>
      <c r="O64" s="40"/>
      <c r="P64" s="40"/>
      <c r="Q64" s="40"/>
      <c r="R64" s="40"/>
      <c r="S64" s="40"/>
      <c r="T64" s="40"/>
      <c r="U64" s="39"/>
    </row>
    <row r="65" spans="2:21" x14ac:dyDescent="0.2">
      <c r="B65" s="38"/>
      <c r="C65" s="40"/>
      <c r="D65" s="40"/>
      <c r="E65" s="40"/>
      <c r="F65" s="40"/>
      <c r="G65" s="40"/>
      <c r="H65" s="40"/>
      <c r="I65" s="40"/>
      <c r="J65" s="40"/>
      <c r="K65" s="40"/>
      <c r="L65" s="40"/>
      <c r="M65" s="40"/>
      <c r="N65" s="40"/>
      <c r="O65" s="40"/>
      <c r="P65" s="40"/>
      <c r="Q65" s="40"/>
      <c r="R65" s="40"/>
      <c r="S65" s="40"/>
      <c r="T65" s="40"/>
      <c r="U65" s="39"/>
    </row>
    <row r="66" spans="2:21" x14ac:dyDescent="0.2">
      <c r="B66" s="38"/>
      <c r="C66" s="40"/>
      <c r="D66" s="40"/>
      <c r="E66" s="40"/>
      <c r="F66" s="40"/>
      <c r="G66" s="40"/>
      <c r="H66" s="40"/>
      <c r="I66" s="40"/>
      <c r="J66" s="40"/>
      <c r="K66" s="40"/>
      <c r="L66" s="40"/>
      <c r="M66" s="40"/>
      <c r="N66" s="40"/>
      <c r="O66" s="40"/>
      <c r="P66" s="40"/>
      <c r="Q66" s="40"/>
      <c r="R66" s="40"/>
      <c r="S66" s="40"/>
      <c r="T66" s="40"/>
      <c r="U66" s="39"/>
    </row>
    <row r="67" spans="2:21" x14ac:dyDescent="0.2">
      <c r="B67" s="38"/>
      <c r="C67" s="40"/>
      <c r="D67" s="40"/>
      <c r="E67" s="40"/>
      <c r="F67" s="40"/>
      <c r="G67" s="40"/>
      <c r="H67" s="40"/>
      <c r="I67" s="40"/>
      <c r="J67" s="40"/>
      <c r="K67" s="40"/>
      <c r="L67" s="40"/>
      <c r="M67" s="40"/>
      <c r="N67" s="40"/>
      <c r="O67" s="40"/>
      <c r="P67" s="40"/>
      <c r="Q67" s="40"/>
      <c r="R67" s="40"/>
      <c r="S67" s="40"/>
      <c r="T67" s="40"/>
      <c r="U67" s="39"/>
    </row>
    <row r="68" spans="2:21" x14ac:dyDescent="0.2">
      <c r="B68" s="38"/>
      <c r="C68" s="40"/>
      <c r="D68" s="40"/>
      <c r="E68" s="40"/>
      <c r="F68" s="40"/>
      <c r="G68" s="40"/>
      <c r="H68" s="40"/>
      <c r="I68" s="40"/>
      <c r="J68" s="40"/>
      <c r="K68" s="40"/>
      <c r="L68" s="40"/>
      <c r="M68" s="40"/>
      <c r="N68" s="40"/>
      <c r="O68" s="40"/>
      <c r="P68" s="40"/>
      <c r="Q68" s="40"/>
      <c r="R68" s="40"/>
      <c r="S68" s="40"/>
      <c r="T68" s="40"/>
      <c r="U68" s="39"/>
    </row>
    <row r="69" spans="2:21" x14ac:dyDescent="0.2">
      <c r="B69" s="38"/>
      <c r="C69" s="40"/>
      <c r="D69" s="40"/>
      <c r="E69" s="40"/>
      <c r="F69" s="40"/>
      <c r="G69" s="40"/>
      <c r="H69" s="40"/>
      <c r="I69" s="40"/>
      <c r="J69" s="40"/>
      <c r="K69" s="40"/>
      <c r="L69" s="40"/>
      <c r="M69" s="40"/>
      <c r="N69" s="40"/>
      <c r="O69" s="40"/>
      <c r="P69" s="40"/>
      <c r="Q69" s="40"/>
      <c r="R69" s="40"/>
      <c r="S69" s="40"/>
      <c r="T69" s="40"/>
      <c r="U69" s="39"/>
    </row>
    <row r="70" spans="2:21" x14ac:dyDescent="0.2">
      <c r="B70" s="38"/>
      <c r="C70" s="40"/>
      <c r="D70" s="40"/>
      <c r="E70" s="40"/>
      <c r="F70" s="40"/>
      <c r="G70" s="40"/>
      <c r="H70" s="40"/>
      <c r="I70" s="40"/>
      <c r="J70" s="40"/>
      <c r="K70" s="40"/>
      <c r="L70" s="40"/>
      <c r="M70" s="40"/>
      <c r="N70" s="40"/>
      <c r="O70" s="40"/>
      <c r="P70" s="40"/>
      <c r="Q70" s="40"/>
      <c r="R70" s="40"/>
      <c r="S70" s="40"/>
      <c r="T70" s="40"/>
      <c r="U70" s="39"/>
    </row>
    <row r="71" spans="2:21" x14ac:dyDescent="0.2">
      <c r="B71" s="38"/>
      <c r="C71" s="40"/>
      <c r="D71" s="40"/>
      <c r="E71" s="40"/>
      <c r="F71" s="40"/>
      <c r="G71" s="40"/>
      <c r="H71" s="40"/>
      <c r="I71" s="40"/>
      <c r="J71" s="40"/>
      <c r="K71" s="40"/>
      <c r="L71" s="40"/>
      <c r="M71" s="40"/>
      <c r="N71" s="40"/>
      <c r="O71" s="40"/>
      <c r="P71" s="40"/>
      <c r="Q71" s="40"/>
      <c r="R71" s="40"/>
      <c r="S71" s="40"/>
      <c r="T71" s="40"/>
      <c r="U71" s="39"/>
    </row>
    <row r="72" spans="2:21" x14ac:dyDescent="0.2">
      <c r="B72" s="38"/>
      <c r="C72" s="40"/>
      <c r="D72" s="40"/>
      <c r="E72" s="40"/>
      <c r="F72" s="40"/>
      <c r="G72" s="40"/>
      <c r="H72" s="40"/>
      <c r="I72" s="40"/>
      <c r="J72" s="40"/>
      <c r="K72" s="40"/>
      <c r="L72" s="40"/>
      <c r="M72" s="40"/>
      <c r="N72" s="40"/>
      <c r="O72" s="40"/>
      <c r="P72" s="40"/>
      <c r="Q72" s="40"/>
      <c r="R72" s="40"/>
      <c r="S72" s="40"/>
      <c r="T72" s="40"/>
      <c r="U72" s="39"/>
    </row>
    <row r="73" spans="2:21" x14ac:dyDescent="0.2">
      <c r="B73" s="38"/>
      <c r="C73" s="40"/>
      <c r="D73" s="40"/>
      <c r="E73" s="40"/>
      <c r="F73" s="40"/>
      <c r="G73" s="40"/>
      <c r="H73" s="40"/>
      <c r="I73" s="40"/>
      <c r="J73" s="40"/>
      <c r="K73" s="40"/>
      <c r="L73" s="40"/>
      <c r="M73" s="40"/>
      <c r="N73" s="40"/>
      <c r="O73" s="40"/>
      <c r="P73" s="40"/>
      <c r="Q73" s="40"/>
      <c r="R73" s="40"/>
      <c r="S73" s="40"/>
      <c r="T73" s="40"/>
      <c r="U73" s="39"/>
    </row>
    <row r="74" spans="2:21" x14ac:dyDescent="0.2">
      <c r="B74" s="38"/>
      <c r="C74" s="40"/>
      <c r="D74" s="40"/>
      <c r="E74" s="40"/>
      <c r="F74" s="40"/>
      <c r="G74" s="40"/>
      <c r="H74" s="40"/>
      <c r="I74" s="40"/>
      <c r="J74" s="40"/>
      <c r="K74" s="40"/>
      <c r="L74" s="40"/>
      <c r="M74" s="40"/>
      <c r="N74" s="40"/>
      <c r="O74" s="40"/>
      <c r="P74" s="40"/>
      <c r="Q74" s="40"/>
      <c r="R74" s="40"/>
      <c r="S74" s="40"/>
      <c r="T74" s="40"/>
      <c r="U74" s="39"/>
    </row>
    <row r="75" spans="2:21" x14ac:dyDescent="0.2">
      <c r="B75" s="38"/>
      <c r="C75" s="40"/>
      <c r="D75" s="40"/>
      <c r="E75" s="40"/>
      <c r="F75" s="40"/>
      <c r="G75" s="40"/>
      <c r="H75" s="40"/>
      <c r="I75" s="40"/>
      <c r="K75" s="40"/>
      <c r="L75" s="40"/>
      <c r="M75" s="40"/>
      <c r="N75" s="40"/>
      <c r="O75" s="40"/>
      <c r="P75" s="40"/>
      <c r="Q75" s="40"/>
      <c r="R75" s="40"/>
      <c r="S75" s="40"/>
      <c r="T75" s="40"/>
      <c r="U75" s="39"/>
    </row>
    <row r="76" spans="2:21" x14ac:dyDescent="0.2">
      <c r="B76" s="38"/>
      <c r="C76" s="40"/>
      <c r="D76" s="40"/>
      <c r="E76" s="40"/>
      <c r="F76" s="40"/>
      <c r="G76" s="40"/>
      <c r="H76" s="40"/>
      <c r="I76" s="40"/>
      <c r="K76" s="318" t="s">
        <v>185</v>
      </c>
      <c r="L76" s="318"/>
      <c r="M76" s="318"/>
      <c r="N76" s="318"/>
      <c r="O76" s="40"/>
      <c r="P76" s="40"/>
      <c r="Q76" s="40"/>
      <c r="R76" s="40"/>
      <c r="S76" s="40"/>
      <c r="T76" s="40"/>
      <c r="U76" s="39"/>
    </row>
    <row r="77" spans="2:21" ht="15" customHeight="1" x14ac:dyDescent="0.25">
      <c r="B77" s="38"/>
      <c r="C77" s="40"/>
      <c r="D77" s="40"/>
      <c r="E77" s="40"/>
      <c r="F77" s="40"/>
      <c r="G77" s="40"/>
      <c r="H77" s="40"/>
      <c r="I77" s="40"/>
      <c r="J77" s="321" t="str">
        <f>+Autodiagnóstico!C40</f>
        <v>Defensa Judicial</v>
      </c>
      <c r="K77" s="321"/>
      <c r="L77" s="321"/>
      <c r="M77" s="321"/>
      <c r="N77" s="321"/>
      <c r="O77" s="321"/>
      <c r="P77" s="40"/>
      <c r="Q77" s="40"/>
      <c r="R77" s="40"/>
      <c r="S77" s="40"/>
      <c r="T77" s="40"/>
      <c r="U77" s="39"/>
    </row>
    <row r="78" spans="2:21" x14ac:dyDescent="0.2">
      <c r="B78" s="38"/>
      <c r="C78" s="40"/>
      <c r="D78" s="50"/>
      <c r="E78" s="40"/>
      <c r="F78" s="40"/>
      <c r="G78" s="40"/>
      <c r="H78" s="40"/>
      <c r="I78" s="40"/>
      <c r="M78" s="40"/>
      <c r="N78" s="40"/>
      <c r="O78" s="40"/>
      <c r="P78" s="40"/>
      <c r="Q78" s="40"/>
      <c r="R78" s="40"/>
      <c r="S78" s="40"/>
      <c r="T78" s="40"/>
      <c r="U78" s="39"/>
    </row>
    <row r="79" spans="2:21" x14ac:dyDescent="0.2">
      <c r="B79" s="38"/>
      <c r="C79" s="40"/>
      <c r="D79" s="40"/>
      <c r="E79" s="40"/>
      <c r="F79" s="40"/>
      <c r="G79" s="40"/>
      <c r="H79" s="40"/>
      <c r="I79" s="40"/>
      <c r="M79" s="40"/>
      <c r="N79" s="40"/>
      <c r="O79" s="40"/>
      <c r="P79" s="40"/>
      <c r="Q79" s="40"/>
      <c r="R79" s="40"/>
      <c r="S79" s="40"/>
      <c r="T79" s="40"/>
      <c r="U79" s="39"/>
    </row>
    <row r="80" spans="2:21" x14ac:dyDescent="0.2">
      <c r="B80" s="38"/>
      <c r="C80" s="40"/>
      <c r="D80" s="40"/>
      <c r="E80" s="40"/>
      <c r="F80" s="40"/>
      <c r="G80" s="40"/>
      <c r="H80" s="40"/>
      <c r="I80" s="40"/>
      <c r="M80" s="40"/>
      <c r="N80" s="40"/>
      <c r="O80" s="40"/>
      <c r="P80" s="40"/>
      <c r="Q80" s="40"/>
      <c r="R80" s="40"/>
      <c r="S80" s="40"/>
      <c r="T80" s="40"/>
      <c r="U80" s="39"/>
    </row>
    <row r="81" spans="2:21" x14ac:dyDescent="0.2">
      <c r="B81" s="38"/>
      <c r="C81" s="40"/>
      <c r="D81" s="40"/>
      <c r="E81" s="40"/>
      <c r="F81" s="40"/>
      <c r="G81" s="40"/>
      <c r="H81" s="40"/>
      <c r="I81" s="40"/>
      <c r="J81" s="40"/>
      <c r="K81" s="40"/>
      <c r="L81" s="40"/>
      <c r="M81" s="40"/>
      <c r="N81" s="40"/>
      <c r="O81" s="40"/>
      <c r="P81" s="40"/>
      <c r="Q81" s="40"/>
      <c r="R81" s="40"/>
      <c r="S81" s="40"/>
      <c r="T81" s="40"/>
      <c r="U81" s="39"/>
    </row>
    <row r="82" spans="2:21" x14ac:dyDescent="0.2">
      <c r="B82" s="38"/>
      <c r="C82" s="40"/>
      <c r="D82" s="40"/>
      <c r="E82" s="40"/>
      <c r="F82" s="40"/>
      <c r="G82" s="40"/>
      <c r="H82" s="40"/>
      <c r="I82" s="40"/>
      <c r="J82" s="40" t="s">
        <v>136</v>
      </c>
      <c r="K82" s="37" t="s">
        <v>123</v>
      </c>
      <c r="L82" s="40" t="s">
        <v>122</v>
      </c>
      <c r="M82" s="40"/>
      <c r="N82" s="40"/>
      <c r="O82" s="40"/>
      <c r="P82" s="40"/>
      <c r="Q82" s="40"/>
      <c r="R82" s="40"/>
      <c r="S82" s="40"/>
      <c r="T82" s="40"/>
      <c r="U82" s="39"/>
    </row>
    <row r="83" spans="2:21" x14ac:dyDescent="0.2">
      <c r="B83" s="38"/>
      <c r="C83" s="40"/>
      <c r="D83" s="40"/>
      <c r="E83" s="40"/>
      <c r="F83" s="40"/>
      <c r="G83" s="40"/>
      <c r="H83" s="40"/>
      <c r="I83" s="40"/>
      <c r="J83" s="40" t="str">
        <f>+Autodiagnóstico!E40</f>
        <v>Planeación</v>
      </c>
      <c r="K83" s="37">
        <v>100</v>
      </c>
      <c r="L83" s="41">
        <f>+Autodiagnóstico!F40</f>
        <v>92</v>
      </c>
      <c r="N83" s="40"/>
      <c r="O83" s="40"/>
      <c r="P83" s="40"/>
      <c r="Q83" s="40"/>
      <c r="R83" s="40"/>
      <c r="S83" s="40"/>
      <c r="T83" s="40"/>
      <c r="U83" s="39"/>
    </row>
    <row r="84" spans="2:21" x14ac:dyDescent="0.2">
      <c r="B84" s="38"/>
      <c r="C84" s="40"/>
      <c r="D84" s="40"/>
      <c r="E84" s="40"/>
      <c r="F84" s="40"/>
      <c r="G84" s="40"/>
      <c r="H84" s="40"/>
      <c r="I84" s="40"/>
      <c r="J84" s="40" t="str">
        <f>+Autodiagnóstico!E49</f>
        <v>Ejecución</v>
      </c>
      <c r="K84" s="37">
        <v>100</v>
      </c>
      <c r="L84" s="41">
        <f>+Autodiagnóstico!F49</f>
        <v>93.333333333333329</v>
      </c>
      <c r="N84" s="40"/>
      <c r="O84" s="40"/>
      <c r="P84" s="40"/>
      <c r="Q84" s="40"/>
      <c r="R84" s="40"/>
      <c r="S84" s="40"/>
      <c r="T84" s="40"/>
      <c r="U84" s="39"/>
    </row>
    <row r="85" spans="2:21" x14ac:dyDescent="0.2">
      <c r="B85" s="38"/>
      <c r="C85" s="40"/>
      <c r="D85" s="40"/>
      <c r="E85" s="40"/>
      <c r="F85" s="40"/>
      <c r="G85" s="40"/>
      <c r="H85" s="40"/>
      <c r="I85" s="40"/>
      <c r="J85" s="40" t="str">
        <f>+Autodiagnóstico!E52</f>
        <v>Seguimiento y evaluación</v>
      </c>
      <c r="K85" s="40">
        <v>100</v>
      </c>
      <c r="L85" s="90">
        <f>+Autodiagnóstico!F52</f>
        <v>94.375</v>
      </c>
      <c r="N85" s="40"/>
      <c r="O85" s="40"/>
      <c r="P85" s="40"/>
      <c r="Q85" s="40"/>
      <c r="R85" s="40"/>
      <c r="S85" s="40"/>
      <c r="T85" s="40"/>
      <c r="U85" s="39"/>
    </row>
    <row r="86" spans="2:21" x14ac:dyDescent="0.2">
      <c r="B86" s="38"/>
      <c r="C86" s="40"/>
      <c r="D86" s="40"/>
      <c r="E86" s="40"/>
      <c r="F86" s="40"/>
      <c r="G86" s="40"/>
      <c r="H86" s="40"/>
      <c r="I86" s="40"/>
      <c r="J86" s="40"/>
      <c r="K86" s="40"/>
      <c r="N86" s="40"/>
      <c r="O86" s="40"/>
      <c r="P86" s="40"/>
      <c r="Q86" s="40"/>
      <c r="R86" s="40"/>
      <c r="S86" s="40"/>
      <c r="T86" s="40"/>
      <c r="U86" s="39"/>
    </row>
    <row r="87" spans="2:21" x14ac:dyDescent="0.2">
      <c r="B87" s="38"/>
      <c r="C87" s="40"/>
      <c r="D87" s="40"/>
      <c r="E87" s="40"/>
      <c r="F87" s="40"/>
      <c r="G87" s="40"/>
      <c r="H87" s="40"/>
      <c r="I87" s="40"/>
      <c r="J87" s="40"/>
      <c r="K87" s="40"/>
      <c r="L87" s="40"/>
      <c r="M87" s="40"/>
      <c r="N87" s="40"/>
      <c r="O87" s="40"/>
      <c r="P87" s="40"/>
      <c r="Q87" s="40"/>
      <c r="R87" s="40"/>
      <c r="S87" s="40"/>
      <c r="T87" s="40"/>
      <c r="U87" s="39"/>
    </row>
    <row r="88" spans="2:21" x14ac:dyDescent="0.2">
      <c r="B88" s="38"/>
      <c r="C88" s="40"/>
      <c r="D88" s="40"/>
      <c r="E88" s="40"/>
      <c r="F88" s="40"/>
      <c r="G88" s="40"/>
      <c r="H88" s="40"/>
      <c r="I88" s="40"/>
      <c r="J88" s="40"/>
      <c r="K88" s="40"/>
      <c r="L88" s="40"/>
      <c r="M88" s="40"/>
      <c r="N88" s="40"/>
      <c r="O88" s="40"/>
      <c r="P88" s="40"/>
      <c r="Q88" s="40"/>
      <c r="R88" s="40"/>
      <c r="S88" s="40"/>
      <c r="T88" s="40"/>
      <c r="U88" s="39"/>
    </row>
    <row r="89" spans="2:21" x14ac:dyDescent="0.2">
      <c r="B89" s="38"/>
      <c r="C89" s="40"/>
      <c r="D89" s="40"/>
      <c r="E89" s="40"/>
      <c r="F89" s="40"/>
      <c r="G89" s="40"/>
      <c r="H89" s="40"/>
      <c r="I89" s="40"/>
      <c r="J89" s="40"/>
      <c r="K89" s="40"/>
      <c r="L89" s="40"/>
      <c r="M89" s="40"/>
      <c r="N89" s="40"/>
      <c r="O89" s="40"/>
      <c r="P89" s="40"/>
      <c r="Q89" s="40"/>
      <c r="R89" s="40"/>
      <c r="S89" s="40"/>
      <c r="T89" s="40"/>
      <c r="U89" s="39"/>
    </row>
    <row r="90" spans="2:21" x14ac:dyDescent="0.2">
      <c r="B90" s="38"/>
      <c r="C90" s="40"/>
      <c r="D90" s="40"/>
      <c r="E90" s="40"/>
      <c r="F90" s="40"/>
      <c r="G90" s="40"/>
      <c r="H90" s="40"/>
      <c r="I90" s="40"/>
      <c r="J90" s="40"/>
      <c r="K90" s="40"/>
      <c r="L90" s="40"/>
      <c r="M90" s="40"/>
      <c r="N90" s="40"/>
      <c r="O90" s="40"/>
      <c r="P90" s="40"/>
      <c r="Q90" s="40"/>
      <c r="R90" s="40"/>
      <c r="S90" s="40"/>
      <c r="T90" s="40"/>
      <c r="U90" s="39"/>
    </row>
    <row r="91" spans="2:21" x14ac:dyDescent="0.2">
      <c r="B91" s="38"/>
      <c r="C91" s="40"/>
      <c r="D91" s="40"/>
      <c r="E91" s="40"/>
      <c r="F91" s="40"/>
      <c r="G91" s="40"/>
      <c r="H91" s="40"/>
      <c r="I91" s="40"/>
      <c r="J91" s="40"/>
      <c r="K91" s="40"/>
      <c r="L91" s="40"/>
      <c r="M91" s="40"/>
      <c r="N91" s="40"/>
      <c r="O91" s="40"/>
      <c r="P91" s="40"/>
      <c r="Q91" s="40"/>
      <c r="R91" s="40"/>
      <c r="S91" s="40"/>
      <c r="T91" s="40"/>
      <c r="U91" s="39"/>
    </row>
    <row r="92" spans="2:21" x14ac:dyDescent="0.2">
      <c r="B92" s="38"/>
      <c r="C92" s="40"/>
      <c r="D92" s="40"/>
      <c r="E92" s="40"/>
      <c r="F92" s="40"/>
      <c r="G92" s="40"/>
      <c r="H92" s="40"/>
      <c r="I92" s="40"/>
      <c r="J92" s="40"/>
      <c r="K92" s="40"/>
      <c r="L92" s="40"/>
      <c r="M92" s="40"/>
      <c r="N92" s="40"/>
      <c r="O92" s="40"/>
      <c r="P92" s="40"/>
      <c r="Q92" s="40"/>
      <c r="R92" s="40"/>
      <c r="S92" s="40"/>
      <c r="T92" s="40"/>
      <c r="U92" s="39"/>
    </row>
    <row r="93" spans="2:21" x14ac:dyDescent="0.2">
      <c r="B93" s="38"/>
      <c r="C93" s="40"/>
      <c r="D93" s="40"/>
      <c r="E93" s="40"/>
      <c r="F93" s="40"/>
      <c r="G93" s="40"/>
      <c r="H93" s="40"/>
      <c r="I93" s="40"/>
      <c r="J93" s="40"/>
      <c r="K93" s="40"/>
      <c r="L93" s="40"/>
      <c r="M93" s="40"/>
      <c r="N93" s="40"/>
      <c r="O93" s="40"/>
      <c r="P93" s="40"/>
      <c r="Q93" s="40"/>
      <c r="R93" s="40"/>
      <c r="S93" s="40"/>
      <c r="T93" s="40"/>
      <c r="U93" s="39"/>
    </row>
    <row r="94" spans="2:21" x14ac:dyDescent="0.2">
      <c r="B94" s="38"/>
      <c r="C94" s="40"/>
      <c r="D94" s="40"/>
      <c r="E94" s="40"/>
      <c r="F94" s="40"/>
      <c r="G94" s="40"/>
      <c r="H94" s="40"/>
      <c r="I94" s="40"/>
      <c r="J94" s="40"/>
      <c r="K94" s="40"/>
      <c r="L94" s="40"/>
      <c r="M94" s="40"/>
      <c r="N94" s="40"/>
      <c r="O94" s="40"/>
      <c r="P94" s="40"/>
      <c r="Q94" s="40"/>
      <c r="R94" s="40"/>
      <c r="S94" s="40"/>
      <c r="T94" s="40"/>
      <c r="U94" s="39"/>
    </row>
    <row r="95" spans="2:21" x14ac:dyDescent="0.2">
      <c r="B95" s="38"/>
      <c r="C95" s="40"/>
      <c r="D95" s="40"/>
      <c r="E95" s="40"/>
      <c r="F95" s="40"/>
      <c r="G95" s="40"/>
      <c r="H95" s="40"/>
      <c r="I95" s="40"/>
      <c r="J95" s="40"/>
      <c r="K95" s="40"/>
      <c r="L95" s="40"/>
      <c r="M95" s="40"/>
      <c r="N95" s="40"/>
      <c r="O95" s="40"/>
      <c r="P95" s="40"/>
      <c r="Q95" s="40"/>
      <c r="R95" s="40"/>
      <c r="S95" s="40"/>
      <c r="T95" s="40"/>
      <c r="U95" s="39"/>
    </row>
    <row r="96" spans="2:21" x14ac:dyDescent="0.2">
      <c r="B96" s="38"/>
      <c r="C96" s="40"/>
      <c r="D96" s="40"/>
      <c r="E96" s="40"/>
      <c r="F96" s="40"/>
      <c r="G96" s="40"/>
      <c r="H96" s="40"/>
      <c r="I96" s="40"/>
      <c r="J96" s="40"/>
      <c r="K96" s="40"/>
      <c r="L96" s="40"/>
      <c r="M96" s="40"/>
      <c r="N96" s="40"/>
      <c r="O96" s="40"/>
      <c r="P96" s="40"/>
      <c r="Q96" s="40"/>
      <c r="R96" s="40"/>
      <c r="S96" s="40"/>
      <c r="T96" s="40"/>
      <c r="U96" s="39"/>
    </row>
    <row r="97" spans="2:21" x14ac:dyDescent="0.2">
      <c r="B97" s="38"/>
      <c r="C97" s="40"/>
      <c r="D97" s="40"/>
      <c r="E97" s="40"/>
      <c r="F97" s="40"/>
      <c r="G97" s="40"/>
      <c r="H97" s="40"/>
      <c r="I97" s="40"/>
      <c r="K97" s="318" t="s">
        <v>211</v>
      </c>
      <c r="L97" s="318"/>
      <c r="M97" s="318"/>
      <c r="N97" s="318"/>
      <c r="O97" s="40"/>
      <c r="P97" s="40"/>
      <c r="Q97" s="40"/>
      <c r="R97" s="40"/>
      <c r="S97" s="40"/>
      <c r="T97" s="40"/>
      <c r="U97" s="39"/>
    </row>
    <row r="98" spans="2:21" ht="15" x14ac:dyDescent="0.25">
      <c r="B98" s="38"/>
      <c r="C98" s="40"/>
      <c r="D98" s="40"/>
      <c r="E98" s="40"/>
      <c r="F98" s="40"/>
      <c r="G98" s="40"/>
      <c r="H98" s="40"/>
      <c r="I98" s="40"/>
      <c r="J98" s="321" t="str">
        <f>+Autodiagnóstico!C61</f>
        <v>Cumplimiento de sentencias y conciliaciones</v>
      </c>
      <c r="K98" s="321"/>
      <c r="L98" s="321"/>
      <c r="M98" s="321"/>
      <c r="N98" s="321"/>
      <c r="O98" s="321"/>
      <c r="P98" s="40"/>
      <c r="Q98" s="40"/>
      <c r="R98" s="40"/>
      <c r="S98" s="40"/>
      <c r="T98" s="40"/>
      <c r="U98" s="39"/>
    </row>
    <row r="99" spans="2:21" x14ac:dyDescent="0.2">
      <c r="B99" s="38"/>
      <c r="C99" s="40"/>
      <c r="D99" s="40"/>
      <c r="E99" s="40"/>
      <c r="F99" s="40"/>
      <c r="G99" s="40"/>
      <c r="H99" s="40"/>
      <c r="I99" s="40"/>
      <c r="J99" s="40"/>
      <c r="K99" s="40"/>
      <c r="L99" s="40"/>
      <c r="M99" s="40"/>
      <c r="N99" s="40"/>
      <c r="O99" s="40"/>
      <c r="P99" s="40"/>
      <c r="Q99" s="40"/>
      <c r="R99" s="40"/>
      <c r="S99" s="40"/>
      <c r="T99" s="40"/>
      <c r="U99" s="39"/>
    </row>
    <row r="100" spans="2:21" x14ac:dyDescent="0.2">
      <c r="B100" s="38"/>
      <c r="C100" s="40"/>
      <c r="D100" s="40"/>
      <c r="E100" s="40"/>
      <c r="F100" s="40"/>
      <c r="G100" s="40"/>
      <c r="H100" s="40"/>
      <c r="I100" s="40"/>
      <c r="J100" s="40"/>
      <c r="K100" s="40"/>
      <c r="L100" s="40"/>
      <c r="M100" s="40"/>
      <c r="N100" s="40"/>
      <c r="O100" s="40"/>
      <c r="P100" s="40"/>
      <c r="Q100" s="40"/>
      <c r="R100" s="40"/>
      <c r="S100" s="40"/>
      <c r="T100" s="40"/>
      <c r="U100" s="39"/>
    </row>
    <row r="101" spans="2:21" x14ac:dyDescent="0.2">
      <c r="B101" s="38"/>
      <c r="C101" s="40"/>
      <c r="D101" s="40"/>
      <c r="E101" s="40"/>
      <c r="F101" s="40"/>
      <c r="G101" s="40"/>
      <c r="H101" s="40"/>
      <c r="I101" s="40"/>
      <c r="J101" s="40" t="str">
        <f>+Autodiagnóstico!E61</f>
        <v>Planeación</v>
      </c>
      <c r="K101" s="40">
        <v>100</v>
      </c>
      <c r="L101" s="40">
        <f>+Autodiagnóstico!F61</f>
        <v>100</v>
      </c>
      <c r="M101" s="40"/>
      <c r="N101" s="40"/>
      <c r="O101" s="40"/>
      <c r="P101" s="40"/>
      <c r="Q101" s="40"/>
      <c r="R101" s="40"/>
      <c r="S101" s="40"/>
      <c r="T101" s="40"/>
      <c r="U101" s="39"/>
    </row>
    <row r="102" spans="2:21" x14ac:dyDescent="0.2">
      <c r="B102" s="38"/>
      <c r="C102" s="40"/>
      <c r="D102" s="40"/>
      <c r="E102" s="40"/>
      <c r="F102" s="40"/>
      <c r="G102" s="40"/>
      <c r="H102" s="40"/>
      <c r="I102" s="40"/>
      <c r="J102" s="40" t="str">
        <f>+Autodiagnóstico!E65</f>
        <v>Ejecución</v>
      </c>
      <c r="K102" s="40">
        <v>100</v>
      </c>
      <c r="L102" s="40">
        <f>+Autodiagnóstico!F65</f>
        <v>86.666666666666671</v>
      </c>
      <c r="M102" s="40"/>
      <c r="N102" s="40"/>
      <c r="O102" s="40"/>
      <c r="P102" s="40"/>
      <c r="Q102" s="40"/>
      <c r="R102" s="40"/>
      <c r="S102" s="40"/>
      <c r="T102" s="40"/>
      <c r="U102" s="39"/>
    </row>
    <row r="103" spans="2:21" x14ac:dyDescent="0.2">
      <c r="B103" s="38"/>
      <c r="C103" s="40"/>
      <c r="D103" s="40"/>
      <c r="E103" s="40"/>
      <c r="F103" s="40"/>
      <c r="G103" s="40"/>
      <c r="H103" s="40"/>
      <c r="I103" s="40"/>
      <c r="J103" s="40" t="str">
        <f>+Autodiagnóstico!E68</f>
        <v>Seguimiento y evaluación</v>
      </c>
      <c r="K103" s="40">
        <v>100</v>
      </c>
      <c r="L103" s="40">
        <f>+Autodiagnóstico!F68</f>
        <v>100</v>
      </c>
      <c r="M103" s="40"/>
      <c r="N103" s="40"/>
      <c r="O103" s="40"/>
      <c r="P103" s="40"/>
      <c r="Q103" s="40"/>
      <c r="R103" s="40"/>
      <c r="S103" s="40"/>
      <c r="T103" s="40"/>
      <c r="U103" s="39"/>
    </row>
    <row r="104" spans="2:21" x14ac:dyDescent="0.2">
      <c r="B104" s="38"/>
      <c r="C104" s="40"/>
      <c r="D104" s="40"/>
      <c r="E104" s="40"/>
      <c r="F104" s="40"/>
      <c r="G104" s="40"/>
      <c r="H104" s="40"/>
      <c r="I104" s="40"/>
      <c r="J104" s="40"/>
      <c r="K104" s="40"/>
      <c r="L104" s="40"/>
      <c r="M104" s="40"/>
      <c r="N104" s="40"/>
      <c r="O104" s="40"/>
      <c r="P104" s="40"/>
      <c r="Q104" s="40"/>
      <c r="R104" s="40"/>
      <c r="S104" s="40"/>
      <c r="T104" s="40"/>
      <c r="U104" s="39"/>
    </row>
    <row r="105" spans="2:21" x14ac:dyDescent="0.2">
      <c r="B105" s="38"/>
      <c r="C105" s="40"/>
      <c r="D105" s="40"/>
      <c r="E105" s="40"/>
      <c r="F105" s="40"/>
      <c r="G105" s="40"/>
      <c r="H105" s="40"/>
      <c r="I105" s="40"/>
      <c r="J105" s="40"/>
      <c r="K105" s="40"/>
      <c r="L105" s="40"/>
      <c r="M105" s="40"/>
      <c r="N105" s="40"/>
      <c r="O105" s="40"/>
      <c r="P105" s="40"/>
      <c r="Q105" s="40"/>
      <c r="R105" s="40"/>
      <c r="S105" s="40"/>
      <c r="T105" s="40"/>
      <c r="U105" s="39"/>
    </row>
    <row r="106" spans="2:21" x14ac:dyDescent="0.2">
      <c r="B106" s="38"/>
      <c r="C106" s="40"/>
      <c r="D106" s="40"/>
      <c r="E106" s="40"/>
      <c r="F106" s="40"/>
      <c r="G106" s="40"/>
      <c r="H106" s="40"/>
      <c r="I106" s="40"/>
      <c r="J106" s="40"/>
      <c r="K106" s="40"/>
      <c r="L106" s="40"/>
      <c r="M106" s="40"/>
      <c r="N106" s="40"/>
      <c r="O106" s="40"/>
      <c r="P106" s="40"/>
      <c r="Q106" s="40"/>
      <c r="R106" s="40"/>
      <c r="S106" s="40"/>
      <c r="T106" s="40"/>
      <c r="U106" s="39"/>
    </row>
    <row r="107" spans="2:21" x14ac:dyDescent="0.2">
      <c r="B107" s="38"/>
      <c r="C107" s="40"/>
      <c r="D107" s="40"/>
      <c r="E107" s="40"/>
      <c r="F107" s="40"/>
      <c r="G107" s="40"/>
      <c r="H107" s="40"/>
      <c r="I107" s="40"/>
      <c r="J107" s="40"/>
      <c r="K107" s="40"/>
      <c r="L107" s="40"/>
      <c r="M107" s="40"/>
      <c r="N107" s="40"/>
      <c r="O107" s="40"/>
      <c r="P107" s="40"/>
      <c r="Q107" s="40"/>
      <c r="R107" s="40"/>
      <c r="S107" s="40"/>
      <c r="T107" s="40"/>
      <c r="U107" s="39"/>
    </row>
    <row r="108" spans="2:21" x14ac:dyDescent="0.2">
      <c r="B108" s="38"/>
      <c r="C108" s="40"/>
      <c r="D108" s="40"/>
      <c r="E108" s="40"/>
      <c r="F108" s="40"/>
      <c r="G108" s="40"/>
      <c r="H108" s="40"/>
      <c r="I108" s="40"/>
      <c r="J108" s="40"/>
      <c r="K108" s="40"/>
      <c r="L108" s="40"/>
      <c r="M108" s="40"/>
      <c r="N108" s="40"/>
      <c r="O108" s="40"/>
      <c r="P108" s="40"/>
      <c r="Q108" s="40"/>
      <c r="R108" s="40"/>
      <c r="S108" s="40"/>
      <c r="T108" s="40"/>
      <c r="U108" s="39"/>
    </row>
    <row r="109" spans="2:21" x14ac:dyDescent="0.2">
      <c r="B109" s="38"/>
      <c r="C109" s="40"/>
      <c r="D109" s="40"/>
      <c r="E109" s="40"/>
      <c r="F109" s="40"/>
      <c r="G109" s="40"/>
      <c r="H109" s="40"/>
      <c r="I109" s="40"/>
      <c r="J109" s="40"/>
      <c r="K109" s="40"/>
      <c r="L109" s="40"/>
      <c r="M109" s="40"/>
      <c r="N109" s="40"/>
      <c r="O109" s="40"/>
      <c r="P109" s="40"/>
      <c r="Q109" s="40"/>
      <c r="R109" s="40"/>
      <c r="S109" s="40"/>
      <c r="T109" s="40"/>
      <c r="U109" s="39"/>
    </row>
    <row r="110" spans="2:21" x14ac:dyDescent="0.2">
      <c r="B110" s="38"/>
      <c r="C110" s="40"/>
      <c r="D110" s="40"/>
      <c r="E110" s="40"/>
      <c r="F110" s="40"/>
      <c r="G110" s="40"/>
      <c r="H110" s="40"/>
      <c r="I110" s="40"/>
      <c r="J110" s="40"/>
      <c r="K110" s="40"/>
      <c r="L110" s="40"/>
      <c r="M110" s="40"/>
      <c r="N110" s="40"/>
      <c r="O110" s="40"/>
      <c r="P110" s="40"/>
      <c r="Q110" s="40"/>
      <c r="R110" s="40"/>
      <c r="S110" s="40"/>
      <c r="T110" s="40"/>
      <c r="U110" s="39"/>
    </row>
    <row r="111" spans="2:21" x14ac:dyDescent="0.2">
      <c r="B111" s="38"/>
      <c r="C111" s="40"/>
      <c r="D111" s="40"/>
      <c r="E111" s="40"/>
      <c r="F111" s="40"/>
      <c r="G111" s="40"/>
      <c r="H111" s="40"/>
      <c r="I111" s="40"/>
      <c r="J111" s="40"/>
      <c r="K111" s="40"/>
      <c r="L111" s="40"/>
      <c r="M111" s="40"/>
      <c r="N111" s="40"/>
      <c r="O111" s="40"/>
      <c r="P111" s="40"/>
      <c r="Q111" s="40"/>
      <c r="R111" s="40"/>
      <c r="S111" s="40"/>
      <c r="T111" s="40"/>
      <c r="U111" s="39"/>
    </row>
    <row r="112" spans="2:21" x14ac:dyDescent="0.2">
      <c r="B112" s="38"/>
      <c r="C112" s="40"/>
      <c r="D112" s="40"/>
      <c r="E112" s="40"/>
      <c r="F112" s="40"/>
      <c r="G112" s="40"/>
      <c r="H112" s="40"/>
      <c r="I112" s="40"/>
      <c r="J112" s="40"/>
      <c r="K112" s="40"/>
      <c r="L112" s="40"/>
      <c r="M112" s="40"/>
      <c r="N112" s="40"/>
      <c r="O112" s="40"/>
      <c r="P112" s="40"/>
      <c r="Q112" s="40"/>
      <c r="R112" s="40"/>
      <c r="S112" s="40"/>
      <c r="T112" s="40"/>
      <c r="U112" s="39"/>
    </row>
    <row r="113" spans="2:21" x14ac:dyDescent="0.2">
      <c r="B113" s="38"/>
      <c r="C113" s="40"/>
      <c r="D113" s="40"/>
      <c r="E113" s="40"/>
      <c r="F113" s="40"/>
      <c r="G113" s="40"/>
      <c r="H113" s="40"/>
      <c r="I113" s="40"/>
      <c r="J113" s="40"/>
      <c r="K113" s="40"/>
      <c r="L113" s="40"/>
      <c r="M113" s="40"/>
      <c r="N113" s="40"/>
      <c r="O113" s="40"/>
      <c r="P113" s="40"/>
      <c r="Q113" s="40"/>
      <c r="R113" s="40"/>
      <c r="S113" s="40"/>
      <c r="T113" s="40"/>
      <c r="U113" s="39"/>
    </row>
    <row r="114" spans="2:21" x14ac:dyDescent="0.2">
      <c r="B114" s="38"/>
      <c r="C114" s="40"/>
      <c r="D114" s="40"/>
      <c r="E114" s="40"/>
      <c r="F114" s="40"/>
      <c r="G114" s="40"/>
      <c r="H114" s="40"/>
      <c r="I114" s="40"/>
      <c r="J114" s="40"/>
      <c r="K114" s="40"/>
      <c r="L114" s="40"/>
      <c r="M114" s="40"/>
      <c r="N114" s="40"/>
      <c r="O114" s="40"/>
      <c r="P114" s="40"/>
      <c r="Q114" s="40"/>
      <c r="R114" s="40"/>
      <c r="S114" s="40"/>
      <c r="T114" s="40"/>
      <c r="U114" s="39"/>
    </row>
    <row r="115" spans="2:21" x14ac:dyDescent="0.2">
      <c r="B115" s="38"/>
      <c r="C115" s="40"/>
      <c r="D115" s="40"/>
      <c r="E115" s="40"/>
      <c r="F115" s="40"/>
      <c r="G115" s="40"/>
      <c r="H115" s="40"/>
      <c r="I115" s="40"/>
      <c r="J115" s="40"/>
      <c r="K115" s="40"/>
      <c r="L115" s="40"/>
      <c r="M115" s="40"/>
      <c r="N115" s="40"/>
      <c r="O115" s="40"/>
      <c r="P115" s="40"/>
      <c r="Q115" s="40"/>
      <c r="R115" s="40"/>
      <c r="S115" s="40"/>
      <c r="T115" s="40"/>
      <c r="U115" s="39"/>
    </row>
    <row r="116" spans="2:21" x14ac:dyDescent="0.2">
      <c r="B116" s="38"/>
      <c r="C116" s="40"/>
      <c r="D116" s="40"/>
      <c r="E116" s="40"/>
      <c r="F116" s="40"/>
      <c r="G116" s="40"/>
      <c r="H116" s="40"/>
      <c r="I116" s="40"/>
      <c r="J116" s="40"/>
      <c r="K116" s="40"/>
      <c r="L116" s="40"/>
      <c r="M116" s="40"/>
      <c r="N116" s="40"/>
      <c r="O116" s="40"/>
      <c r="P116" s="40"/>
      <c r="Q116" s="40"/>
      <c r="R116" s="40"/>
      <c r="S116" s="40"/>
      <c r="T116" s="40"/>
      <c r="U116" s="39"/>
    </row>
    <row r="117" spans="2:21" x14ac:dyDescent="0.2">
      <c r="B117" s="38"/>
      <c r="C117" s="40"/>
      <c r="D117" s="40"/>
      <c r="E117" s="40"/>
      <c r="F117" s="40"/>
      <c r="G117" s="40"/>
      <c r="H117" s="40"/>
      <c r="I117" s="40"/>
      <c r="J117" s="40"/>
      <c r="K117" s="40"/>
      <c r="L117" s="40"/>
      <c r="M117" s="40"/>
      <c r="N117" s="40"/>
      <c r="O117" s="40"/>
      <c r="P117" s="40"/>
      <c r="Q117" s="40"/>
      <c r="R117" s="40"/>
      <c r="S117" s="40"/>
      <c r="T117" s="40"/>
      <c r="U117" s="39"/>
    </row>
    <row r="118" spans="2:21" x14ac:dyDescent="0.2">
      <c r="B118" s="38"/>
      <c r="C118" s="40"/>
      <c r="D118" s="40"/>
      <c r="E118" s="40"/>
      <c r="F118" s="40"/>
      <c r="G118" s="40"/>
      <c r="H118" s="40"/>
      <c r="I118" s="40"/>
      <c r="J118" s="40"/>
      <c r="K118" s="40"/>
      <c r="L118" s="40"/>
      <c r="M118" s="40"/>
      <c r="N118" s="40"/>
      <c r="O118" s="40"/>
      <c r="P118" s="40"/>
      <c r="Q118" s="40"/>
      <c r="R118" s="40"/>
      <c r="S118" s="40"/>
      <c r="T118" s="40"/>
      <c r="U118" s="39"/>
    </row>
    <row r="119" spans="2:21" x14ac:dyDescent="0.2">
      <c r="B119" s="38"/>
      <c r="C119" s="40"/>
      <c r="D119" s="40"/>
      <c r="E119" s="40"/>
      <c r="F119" s="40"/>
      <c r="G119" s="40"/>
      <c r="H119" s="40"/>
      <c r="I119" s="40"/>
      <c r="J119" s="40"/>
      <c r="K119" s="40"/>
      <c r="L119" s="40"/>
      <c r="M119" s="40"/>
      <c r="N119" s="40"/>
      <c r="O119" s="40"/>
      <c r="P119" s="40"/>
      <c r="Q119" s="40"/>
      <c r="R119" s="40"/>
      <c r="S119" s="40"/>
      <c r="T119" s="40"/>
      <c r="U119" s="39"/>
    </row>
    <row r="120" spans="2:21" x14ac:dyDescent="0.2">
      <c r="B120" s="38"/>
      <c r="C120" s="40"/>
      <c r="D120" s="40"/>
      <c r="E120" s="40"/>
      <c r="F120" s="40"/>
      <c r="G120" s="40"/>
      <c r="H120" s="40"/>
      <c r="I120" s="40"/>
      <c r="J120" s="40"/>
      <c r="K120" s="318" t="s">
        <v>212</v>
      </c>
      <c r="L120" s="318"/>
      <c r="M120" s="318"/>
      <c r="N120" s="318"/>
      <c r="O120" s="40"/>
      <c r="P120" s="40"/>
      <c r="Q120" s="40"/>
      <c r="R120" s="40"/>
      <c r="S120" s="40"/>
      <c r="T120" s="40"/>
      <c r="U120" s="39"/>
    </row>
    <row r="121" spans="2:21" ht="15" x14ac:dyDescent="0.25">
      <c r="B121" s="38"/>
      <c r="C121" s="40"/>
      <c r="D121" s="40"/>
      <c r="E121" s="40"/>
      <c r="F121" s="40"/>
      <c r="G121" s="40"/>
      <c r="H121" s="40"/>
      <c r="I121" s="40"/>
      <c r="J121" s="40"/>
      <c r="K121" s="91" t="str">
        <f>+Autodiagnóstico!C69</f>
        <v>Acción de repetición y recuperación de bienes públicos</v>
      </c>
      <c r="L121" s="40"/>
      <c r="M121" s="40"/>
      <c r="N121" s="40"/>
      <c r="O121" s="40"/>
      <c r="P121" s="40"/>
      <c r="Q121" s="40"/>
      <c r="R121" s="40"/>
      <c r="S121" s="40"/>
      <c r="T121" s="40"/>
      <c r="U121" s="39"/>
    </row>
    <row r="122" spans="2:21" x14ac:dyDescent="0.2">
      <c r="B122" s="38"/>
      <c r="C122" s="40"/>
      <c r="D122" s="40"/>
      <c r="E122" s="40"/>
      <c r="F122" s="40"/>
      <c r="G122" s="40"/>
      <c r="H122" s="40"/>
      <c r="I122" s="40"/>
      <c r="J122" s="40"/>
      <c r="K122" s="40"/>
      <c r="L122" s="40"/>
      <c r="M122" s="40"/>
      <c r="N122" s="40"/>
      <c r="O122" s="40"/>
      <c r="P122" s="40"/>
      <c r="Q122" s="40"/>
      <c r="R122" s="40"/>
      <c r="S122" s="40"/>
      <c r="T122" s="40"/>
      <c r="U122" s="39"/>
    </row>
    <row r="123" spans="2:21" x14ac:dyDescent="0.2">
      <c r="B123" s="38"/>
      <c r="C123" s="40"/>
      <c r="D123" s="40"/>
      <c r="E123" s="40"/>
      <c r="F123" s="40"/>
      <c r="G123" s="40"/>
      <c r="H123" s="40"/>
      <c r="I123" s="40"/>
      <c r="J123" s="40"/>
      <c r="K123" s="40"/>
      <c r="L123" s="40"/>
      <c r="M123" s="40"/>
      <c r="N123" s="40"/>
      <c r="O123" s="40"/>
      <c r="P123" s="40"/>
      <c r="Q123" s="40"/>
      <c r="R123" s="40"/>
      <c r="S123" s="40"/>
      <c r="T123" s="40"/>
      <c r="U123" s="39"/>
    </row>
    <row r="124" spans="2:21" x14ac:dyDescent="0.2">
      <c r="B124" s="38"/>
      <c r="C124" s="40"/>
      <c r="D124" s="40"/>
      <c r="E124" s="40"/>
      <c r="F124" s="40"/>
      <c r="G124" s="40"/>
      <c r="H124" s="40"/>
      <c r="I124" s="40"/>
      <c r="J124" s="40"/>
      <c r="K124" s="40"/>
      <c r="L124" s="40"/>
      <c r="M124" s="40"/>
      <c r="N124" s="40"/>
      <c r="O124" s="40"/>
      <c r="P124" s="40"/>
      <c r="Q124" s="40"/>
      <c r="R124" s="40"/>
      <c r="S124" s="40"/>
      <c r="T124" s="40"/>
      <c r="U124" s="39"/>
    </row>
    <row r="125" spans="2:21" x14ac:dyDescent="0.2">
      <c r="B125" s="38"/>
      <c r="C125" s="40"/>
      <c r="D125" s="40"/>
      <c r="E125" s="40"/>
      <c r="F125" s="40"/>
      <c r="G125" s="40"/>
      <c r="H125" s="40"/>
      <c r="I125" s="40"/>
      <c r="J125" s="40" t="str">
        <f>+Autodiagnóstico!E69</f>
        <v>Planeación</v>
      </c>
      <c r="K125" s="40">
        <v>100</v>
      </c>
      <c r="L125" s="92">
        <f>+Autodiagnóstico!F69</f>
        <v>100</v>
      </c>
      <c r="M125" s="40"/>
      <c r="N125" s="40"/>
      <c r="O125" s="40"/>
      <c r="P125" s="40"/>
      <c r="Q125" s="40"/>
      <c r="R125" s="40"/>
      <c r="S125" s="40"/>
      <c r="T125" s="40"/>
      <c r="U125" s="39"/>
    </row>
    <row r="126" spans="2:21" x14ac:dyDescent="0.2">
      <c r="B126" s="38"/>
      <c r="C126" s="40"/>
      <c r="D126" s="40"/>
      <c r="E126" s="40"/>
      <c r="F126" s="40"/>
      <c r="G126" s="40"/>
      <c r="H126" s="40"/>
      <c r="I126" s="40"/>
      <c r="J126" s="40" t="str">
        <f>+Autodiagnóstico!E71</f>
        <v>Ejecución</v>
      </c>
      <c r="K126" s="40">
        <v>100</v>
      </c>
      <c r="L126" s="92">
        <f>+Autodiagnóstico!F71</f>
        <v>100</v>
      </c>
      <c r="M126" s="40"/>
      <c r="N126" s="40"/>
      <c r="O126" s="40"/>
      <c r="P126" s="40"/>
      <c r="Q126" s="40"/>
      <c r="R126" s="40"/>
      <c r="S126" s="40"/>
      <c r="T126" s="40"/>
      <c r="U126" s="39"/>
    </row>
    <row r="127" spans="2:21" x14ac:dyDescent="0.2">
      <c r="B127" s="38"/>
      <c r="C127" s="40"/>
      <c r="D127" s="40"/>
      <c r="E127" s="40"/>
      <c r="F127" s="40"/>
      <c r="G127" s="40"/>
      <c r="H127" s="40"/>
      <c r="I127" s="40"/>
      <c r="J127" s="40" t="str">
        <f>+Autodiagnóstico!E76</f>
        <v>Seguimiento y evaluación</v>
      </c>
      <c r="K127" s="40">
        <v>100</v>
      </c>
      <c r="L127" s="92">
        <f>+Autodiagnóstico!F76</f>
        <v>76</v>
      </c>
      <c r="M127" s="40"/>
      <c r="N127" s="40"/>
      <c r="O127" s="40"/>
      <c r="P127" s="40"/>
      <c r="Q127" s="40"/>
      <c r="R127" s="40"/>
      <c r="S127" s="40"/>
      <c r="T127" s="40"/>
      <c r="U127" s="39"/>
    </row>
    <row r="128" spans="2:21" x14ac:dyDescent="0.2">
      <c r="B128" s="38"/>
      <c r="C128" s="40"/>
      <c r="D128" s="40"/>
      <c r="E128" s="40"/>
      <c r="F128" s="40"/>
      <c r="G128" s="40"/>
      <c r="H128" s="40"/>
      <c r="I128" s="40"/>
      <c r="J128" s="40"/>
      <c r="K128" s="40"/>
      <c r="L128" s="40"/>
      <c r="M128" s="40"/>
      <c r="N128" s="40"/>
      <c r="O128" s="40"/>
      <c r="P128" s="40"/>
      <c r="Q128" s="40"/>
      <c r="R128" s="40"/>
      <c r="S128" s="40"/>
      <c r="T128" s="40"/>
      <c r="U128" s="39"/>
    </row>
    <row r="129" spans="2:21" x14ac:dyDescent="0.2">
      <c r="B129" s="38"/>
      <c r="C129" s="40"/>
      <c r="D129" s="40"/>
      <c r="E129" s="40"/>
      <c r="F129" s="40"/>
      <c r="G129" s="40"/>
      <c r="H129" s="40"/>
      <c r="I129" s="40"/>
      <c r="J129" s="40"/>
      <c r="K129" s="40"/>
      <c r="L129" s="40"/>
      <c r="M129" s="40"/>
      <c r="N129" s="40"/>
      <c r="O129" s="40"/>
      <c r="P129" s="40"/>
      <c r="Q129" s="40"/>
      <c r="R129" s="40"/>
      <c r="S129" s="40"/>
      <c r="T129" s="40"/>
      <c r="U129" s="39"/>
    </row>
    <row r="130" spans="2:21" x14ac:dyDescent="0.2">
      <c r="B130" s="38"/>
      <c r="C130" s="40"/>
      <c r="D130" s="40"/>
      <c r="E130" s="40"/>
      <c r="F130" s="40"/>
      <c r="G130" s="40"/>
      <c r="H130" s="40"/>
      <c r="I130" s="40"/>
      <c r="J130" s="40"/>
      <c r="K130" s="40"/>
      <c r="L130" s="40"/>
      <c r="M130" s="40"/>
      <c r="N130" s="40"/>
      <c r="O130" s="40"/>
      <c r="P130" s="40"/>
      <c r="Q130" s="40"/>
      <c r="R130" s="40"/>
      <c r="S130" s="40"/>
      <c r="T130" s="40"/>
      <c r="U130" s="39"/>
    </row>
    <row r="131" spans="2:21" x14ac:dyDescent="0.2">
      <c r="B131" s="38"/>
      <c r="C131" s="40"/>
      <c r="D131" s="40"/>
      <c r="E131" s="40"/>
      <c r="F131" s="40"/>
      <c r="G131" s="40"/>
      <c r="H131" s="40"/>
      <c r="I131" s="40"/>
      <c r="J131" s="40"/>
      <c r="K131" s="40"/>
      <c r="L131" s="40"/>
      <c r="M131" s="40"/>
      <c r="N131" s="40"/>
      <c r="O131" s="40"/>
      <c r="P131" s="40"/>
      <c r="Q131" s="40"/>
      <c r="R131" s="40"/>
      <c r="S131" s="40"/>
      <c r="T131" s="40"/>
      <c r="U131" s="39"/>
    </row>
    <row r="132" spans="2:21" x14ac:dyDescent="0.2">
      <c r="B132" s="38"/>
      <c r="C132" s="40"/>
      <c r="D132" s="40"/>
      <c r="E132" s="40"/>
      <c r="F132" s="40"/>
      <c r="G132" s="40"/>
      <c r="H132" s="40"/>
      <c r="I132" s="40"/>
      <c r="J132" s="40"/>
      <c r="K132" s="40"/>
      <c r="L132" s="40"/>
      <c r="M132" s="40"/>
      <c r="N132" s="40"/>
      <c r="O132" s="40"/>
      <c r="P132" s="40"/>
      <c r="Q132" s="40"/>
      <c r="R132" s="40"/>
      <c r="S132" s="40"/>
      <c r="T132" s="40"/>
      <c r="U132" s="39"/>
    </row>
    <row r="133" spans="2:21" x14ac:dyDescent="0.2">
      <c r="B133" s="38"/>
      <c r="C133" s="40"/>
      <c r="D133" s="40"/>
      <c r="E133" s="40"/>
      <c r="F133" s="40"/>
      <c r="G133" s="40"/>
      <c r="H133" s="40"/>
      <c r="I133" s="40"/>
      <c r="J133" s="40"/>
      <c r="K133" s="40"/>
      <c r="L133" s="40"/>
      <c r="M133" s="40"/>
      <c r="N133" s="40"/>
      <c r="O133" s="40"/>
      <c r="P133" s="40"/>
      <c r="Q133" s="40"/>
      <c r="R133" s="40"/>
      <c r="S133" s="40"/>
      <c r="T133" s="40"/>
      <c r="U133" s="39"/>
    </row>
    <row r="134" spans="2:21" x14ac:dyDescent="0.2">
      <c r="B134" s="38"/>
      <c r="C134" s="40"/>
      <c r="D134" s="40"/>
      <c r="E134" s="40"/>
      <c r="F134" s="40"/>
      <c r="G134" s="40"/>
      <c r="H134" s="40"/>
      <c r="I134" s="40"/>
      <c r="J134" s="40"/>
      <c r="K134" s="40"/>
      <c r="L134" s="40"/>
      <c r="M134" s="40"/>
      <c r="N134" s="40"/>
      <c r="O134" s="40"/>
      <c r="P134" s="40"/>
      <c r="Q134" s="40"/>
      <c r="R134" s="40"/>
      <c r="S134" s="40"/>
      <c r="T134" s="40"/>
      <c r="U134" s="39"/>
    </row>
    <row r="135" spans="2:21" x14ac:dyDescent="0.2">
      <c r="B135" s="38"/>
      <c r="C135" s="40"/>
      <c r="D135" s="40"/>
      <c r="E135" s="40"/>
      <c r="F135" s="40"/>
      <c r="G135" s="40"/>
      <c r="H135" s="40"/>
      <c r="I135" s="40"/>
      <c r="J135" s="40"/>
      <c r="K135" s="40"/>
      <c r="L135" s="40"/>
      <c r="M135" s="40"/>
      <c r="N135" s="40"/>
      <c r="O135" s="40"/>
      <c r="P135" s="40"/>
      <c r="Q135" s="40"/>
      <c r="R135" s="40"/>
      <c r="S135" s="40"/>
      <c r="T135" s="40"/>
      <c r="U135" s="39"/>
    </row>
    <row r="136" spans="2:21" x14ac:dyDescent="0.2">
      <c r="B136" s="38"/>
      <c r="C136" s="40"/>
      <c r="D136" s="40"/>
      <c r="E136" s="40"/>
      <c r="F136" s="40"/>
      <c r="G136" s="40"/>
      <c r="H136" s="40"/>
      <c r="I136" s="40"/>
      <c r="J136" s="40"/>
      <c r="K136" s="40"/>
      <c r="L136" s="40"/>
      <c r="M136" s="40"/>
      <c r="N136" s="40"/>
      <c r="O136" s="40"/>
      <c r="P136" s="40"/>
      <c r="Q136" s="40"/>
      <c r="R136" s="40"/>
      <c r="S136" s="40"/>
      <c r="T136" s="40"/>
      <c r="U136" s="39"/>
    </row>
    <row r="137" spans="2:21" x14ac:dyDescent="0.2">
      <c r="B137" s="38"/>
      <c r="C137" s="40"/>
      <c r="D137" s="40"/>
      <c r="E137" s="40"/>
      <c r="F137" s="40"/>
      <c r="G137" s="40"/>
      <c r="H137" s="40"/>
      <c r="I137" s="40"/>
      <c r="J137" s="40"/>
      <c r="K137" s="40"/>
      <c r="L137" s="40"/>
      <c r="M137" s="40"/>
      <c r="N137" s="40"/>
      <c r="O137" s="40"/>
      <c r="P137" s="40"/>
      <c r="Q137" s="40"/>
      <c r="R137" s="40"/>
      <c r="S137" s="40"/>
      <c r="T137" s="40"/>
      <c r="U137" s="39"/>
    </row>
    <row r="138" spans="2:21" x14ac:dyDescent="0.2">
      <c r="B138" s="38"/>
      <c r="C138" s="40"/>
      <c r="D138" s="40"/>
      <c r="E138" s="40"/>
      <c r="F138" s="40"/>
      <c r="G138" s="40"/>
      <c r="H138" s="40"/>
      <c r="I138" s="40"/>
      <c r="J138" s="40"/>
      <c r="K138" s="40"/>
      <c r="L138" s="40"/>
      <c r="M138" s="40"/>
      <c r="N138" s="40"/>
      <c r="O138" s="40"/>
      <c r="P138" s="40"/>
      <c r="Q138" s="40"/>
      <c r="R138" s="40"/>
      <c r="S138" s="40"/>
      <c r="T138" s="40"/>
      <c r="U138" s="39"/>
    </row>
    <row r="139" spans="2:21" x14ac:dyDescent="0.2">
      <c r="B139" s="38"/>
      <c r="C139" s="40"/>
      <c r="D139" s="40"/>
      <c r="E139" s="40"/>
      <c r="F139" s="40"/>
      <c r="G139" s="40"/>
      <c r="H139" s="40"/>
      <c r="I139" s="40"/>
      <c r="J139" s="40"/>
      <c r="K139" s="40"/>
      <c r="L139" s="40"/>
      <c r="M139" s="40"/>
      <c r="N139" s="40"/>
      <c r="O139" s="40"/>
      <c r="P139" s="40"/>
      <c r="Q139" s="40"/>
      <c r="R139" s="40"/>
      <c r="S139" s="40"/>
      <c r="T139" s="40"/>
      <c r="U139" s="39"/>
    </row>
    <row r="140" spans="2:21" x14ac:dyDescent="0.2">
      <c r="B140" s="38"/>
      <c r="C140" s="40"/>
      <c r="D140" s="40"/>
      <c r="E140" s="40"/>
      <c r="F140" s="40"/>
      <c r="G140" s="40"/>
      <c r="H140" s="40"/>
      <c r="I140" s="40"/>
      <c r="J140" s="40"/>
      <c r="K140" s="40"/>
      <c r="L140" s="40"/>
      <c r="M140" s="40"/>
      <c r="N140" s="40"/>
      <c r="O140" s="40"/>
      <c r="P140" s="40"/>
      <c r="Q140" s="40"/>
      <c r="R140" s="40"/>
      <c r="S140" s="40"/>
      <c r="T140" s="40"/>
      <c r="U140" s="39"/>
    </row>
    <row r="141" spans="2:21" x14ac:dyDescent="0.2">
      <c r="B141" s="38"/>
      <c r="C141" s="40"/>
      <c r="D141" s="40"/>
      <c r="E141" s="40"/>
      <c r="F141" s="40"/>
      <c r="G141" s="40"/>
      <c r="H141" s="40"/>
      <c r="I141" s="40"/>
      <c r="J141" s="40"/>
      <c r="K141" s="40"/>
      <c r="L141" s="40"/>
      <c r="M141" s="40"/>
      <c r="N141" s="40"/>
      <c r="O141" s="40"/>
      <c r="P141" s="40"/>
      <c r="Q141" s="40"/>
      <c r="R141" s="40"/>
      <c r="S141" s="40"/>
      <c r="T141" s="40"/>
      <c r="U141" s="39"/>
    </row>
    <row r="142" spans="2:21" x14ac:dyDescent="0.2">
      <c r="B142" s="38"/>
      <c r="C142" s="40"/>
      <c r="D142" s="40"/>
      <c r="E142" s="40"/>
      <c r="F142" s="40"/>
      <c r="G142" s="40"/>
      <c r="H142" s="40"/>
      <c r="I142" s="40"/>
      <c r="J142" s="40"/>
      <c r="K142" s="40"/>
      <c r="L142" s="40"/>
      <c r="M142" s="40"/>
      <c r="N142" s="40"/>
      <c r="O142" s="40"/>
      <c r="P142" s="40"/>
      <c r="Q142" s="40"/>
      <c r="R142" s="40"/>
      <c r="S142" s="40"/>
      <c r="T142" s="40"/>
      <c r="U142" s="39"/>
    </row>
    <row r="143" spans="2:21" x14ac:dyDescent="0.2">
      <c r="B143" s="38"/>
      <c r="C143" s="40"/>
      <c r="D143" s="40"/>
      <c r="E143" s="40"/>
      <c r="F143" s="40"/>
      <c r="G143" s="40"/>
      <c r="H143" s="40"/>
      <c r="I143" s="40"/>
      <c r="J143" s="40"/>
      <c r="K143" s="318" t="s">
        <v>213</v>
      </c>
      <c r="L143" s="318"/>
      <c r="M143" s="318"/>
      <c r="N143" s="318"/>
      <c r="O143" s="40"/>
      <c r="P143" s="40"/>
      <c r="Q143" s="40"/>
      <c r="R143" s="40"/>
      <c r="S143" s="40"/>
      <c r="T143" s="40"/>
      <c r="U143" s="39"/>
    </row>
    <row r="144" spans="2:21" ht="15" x14ac:dyDescent="0.25">
      <c r="B144" s="38"/>
      <c r="C144" s="40"/>
      <c r="D144" s="40"/>
      <c r="E144" s="40"/>
      <c r="F144" s="40"/>
      <c r="G144" s="40"/>
      <c r="H144" s="40"/>
      <c r="I144" s="40"/>
      <c r="J144" s="40"/>
      <c r="K144" s="320" t="str">
        <f>+Autodiagnóstico!C81</f>
        <v>Prevención del daño antijurídico</v>
      </c>
      <c r="L144" s="320"/>
      <c r="M144" s="320"/>
      <c r="N144" s="320"/>
      <c r="O144" s="40"/>
      <c r="P144" s="40"/>
      <c r="Q144" s="40"/>
      <c r="R144" s="40"/>
      <c r="S144" s="40"/>
      <c r="T144" s="40"/>
      <c r="U144" s="39"/>
    </row>
    <row r="145" spans="2:21" x14ac:dyDescent="0.2">
      <c r="B145" s="38"/>
      <c r="C145" s="40"/>
      <c r="D145" s="40"/>
      <c r="E145" s="40"/>
      <c r="F145" s="40"/>
      <c r="G145" s="40"/>
      <c r="H145" s="40"/>
      <c r="I145" s="40"/>
      <c r="J145" s="40"/>
      <c r="K145" s="40"/>
      <c r="L145" s="40"/>
      <c r="M145" s="40"/>
      <c r="N145" s="40"/>
      <c r="O145" s="40"/>
      <c r="P145" s="40"/>
      <c r="Q145" s="40"/>
      <c r="R145" s="40"/>
      <c r="S145" s="40"/>
      <c r="T145" s="40"/>
      <c r="U145" s="39"/>
    </row>
    <row r="146" spans="2:21" x14ac:dyDescent="0.2">
      <c r="B146" s="38"/>
      <c r="C146" s="40"/>
      <c r="D146" s="40"/>
      <c r="E146" s="40"/>
      <c r="F146" s="40"/>
      <c r="G146" s="40"/>
      <c r="H146" s="40"/>
      <c r="I146" s="40"/>
      <c r="J146" s="40"/>
      <c r="K146" s="40"/>
      <c r="L146" s="40"/>
      <c r="M146" s="40"/>
      <c r="N146" s="40"/>
      <c r="O146" s="40"/>
      <c r="P146" s="40"/>
      <c r="Q146" s="40"/>
      <c r="R146" s="40"/>
      <c r="S146" s="40"/>
      <c r="T146" s="40"/>
      <c r="U146" s="39"/>
    </row>
    <row r="147" spans="2:21" x14ac:dyDescent="0.2">
      <c r="B147" s="38"/>
      <c r="C147" s="40"/>
      <c r="D147" s="40"/>
      <c r="E147" s="40"/>
      <c r="F147" s="40"/>
      <c r="G147" s="40"/>
      <c r="H147" s="40"/>
      <c r="I147" s="40"/>
      <c r="J147" s="40" t="str">
        <f>+Autodiagnóstico!E81</f>
        <v>Planeación</v>
      </c>
      <c r="K147" s="40">
        <v>100</v>
      </c>
      <c r="L147" s="92">
        <f>+Autodiagnóstico!F81</f>
        <v>96</v>
      </c>
      <c r="M147" s="40"/>
      <c r="N147" s="40"/>
      <c r="O147" s="40"/>
      <c r="P147" s="40"/>
      <c r="Q147" s="40"/>
      <c r="R147" s="40"/>
      <c r="S147" s="40"/>
      <c r="T147" s="40"/>
      <c r="U147" s="39"/>
    </row>
    <row r="148" spans="2:21" x14ac:dyDescent="0.2">
      <c r="B148" s="38"/>
      <c r="C148" s="40"/>
      <c r="D148" s="40"/>
      <c r="E148" s="40"/>
      <c r="F148" s="40"/>
      <c r="G148" s="40"/>
      <c r="H148" s="40"/>
      <c r="I148" s="40"/>
      <c r="J148" s="40" t="str">
        <f>+Autodiagnóstico!E87</f>
        <v>Ejecución</v>
      </c>
      <c r="K148" s="40">
        <v>100</v>
      </c>
      <c r="L148" s="92">
        <f>+Autodiagnóstico!F87</f>
        <v>82</v>
      </c>
      <c r="M148" s="40"/>
      <c r="N148" s="40"/>
      <c r="O148" s="40"/>
      <c r="P148" s="40"/>
      <c r="Q148" s="40"/>
      <c r="R148" s="40"/>
      <c r="S148" s="40"/>
      <c r="T148" s="40"/>
      <c r="U148" s="39"/>
    </row>
    <row r="149" spans="2:21" x14ac:dyDescent="0.2">
      <c r="B149" s="38"/>
      <c r="C149" s="40"/>
      <c r="D149" s="40"/>
      <c r="E149" s="40"/>
      <c r="F149" s="40"/>
      <c r="G149" s="40"/>
      <c r="H149" s="40"/>
      <c r="I149" s="40"/>
      <c r="J149" s="40" t="str">
        <f>+Autodiagnóstico!E93</f>
        <v>Seguimiento y evaluación</v>
      </c>
      <c r="K149" s="40">
        <v>100</v>
      </c>
      <c r="L149" s="40">
        <f>+Autodiagnóstico!F93</f>
        <v>90</v>
      </c>
      <c r="M149" s="40"/>
      <c r="N149" s="40"/>
      <c r="O149" s="40"/>
      <c r="P149" s="40"/>
      <c r="Q149" s="40"/>
      <c r="R149" s="40"/>
      <c r="S149" s="40"/>
      <c r="T149" s="40"/>
      <c r="U149" s="39"/>
    </row>
    <row r="150" spans="2:21" x14ac:dyDescent="0.2">
      <c r="B150" s="38"/>
      <c r="C150" s="40"/>
      <c r="D150" s="40"/>
      <c r="E150" s="40"/>
      <c r="F150" s="40"/>
      <c r="G150" s="40"/>
      <c r="H150" s="40"/>
      <c r="I150" s="40"/>
      <c r="J150" s="40"/>
      <c r="K150" s="40"/>
      <c r="L150" s="40"/>
      <c r="M150" s="40"/>
      <c r="N150" s="40"/>
      <c r="O150" s="40"/>
      <c r="P150" s="40"/>
      <c r="Q150" s="40"/>
      <c r="R150" s="40"/>
      <c r="S150" s="40"/>
      <c r="T150" s="40"/>
      <c r="U150" s="39"/>
    </row>
    <row r="151" spans="2:21" x14ac:dyDescent="0.2">
      <c r="B151" s="38"/>
      <c r="C151" s="40"/>
      <c r="D151" s="40"/>
      <c r="E151" s="40"/>
      <c r="F151" s="40"/>
      <c r="G151" s="40"/>
      <c r="H151" s="40"/>
      <c r="I151" s="40"/>
      <c r="J151" s="40"/>
      <c r="K151" s="40"/>
      <c r="L151" s="40"/>
      <c r="M151" s="40"/>
      <c r="N151" s="40"/>
      <c r="O151" s="40"/>
      <c r="P151" s="40"/>
      <c r="Q151" s="40"/>
      <c r="R151" s="40"/>
      <c r="S151" s="40"/>
      <c r="T151" s="40"/>
      <c r="U151" s="39"/>
    </row>
    <row r="152" spans="2:21" x14ac:dyDescent="0.2">
      <c r="B152" s="38"/>
      <c r="C152" s="40"/>
      <c r="D152" s="40"/>
      <c r="E152" s="40"/>
      <c r="F152" s="40"/>
      <c r="G152" s="40"/>
      <c r="H152" s="40"/>
      <c r="I152" s="40"/>
      <c r="J152" s="40"/>
      <c r="K152" s="40"/>
      <c r="L152" s="40"/>
      <c r="M152" s="40"/>
      <c r="N152" s="40"/>
      <c r="O152" s="40"/>
      <c r="P152" s="40"/>
      <c r="Q152" s="40"/>
      <c r="R152" s="40"/>
      <c r="S152" s="40"/>
      <c r="T152" s="40"/>
      <c r="U152" s="39"/>
    </row>
    <row r="153" spans="2:21" x14ac:dyDescent="0.2">
      <c r="B153" s="38"/>
      <c r="C153" s="40"/>
      <c r="D153" s="40"/>
      <c r="E153" s="40"/>
      <c r="F153" s="40"/>
      <c r="G153" s="40"/>
      <c r="H153" s="40"/>
      <c r="I153" s="40"/>
      <c r="J153" s="40"/>
      <c r="K153" s="40"/>
      <c r="L153" s="40"/>
      <c r="M153" s="40"/>
      <c r="N153" s="40"/>
      <c r="O153" s="40"/>
      <c r="P153" s="40"/>
      <c r="Q153" s="40"/>
      <c r="R153" s="40"/>
      <c r="S153" s="40"/>
      <c r="T153" s="40"/>
      <c r="U153" s="39"/>
    </row>
    <row r="154" spans="2:21" x14ac:dyDescent="0.2">
      <c r="B154" s="38"/>
      <c r="C154" s="40"/>
      <c r="D154" s="40"/>
      <c r="E154" s="40"/>
      <c r="F154" s="40"/>
      <c r="G154" s="40"/>
      <c r="H154" s="40"/>
      <c r="I154" s="40"/>
      <c r="J154" s="40"/>
      <c r="K154" s="40"/>
      <c r="L154" s="40"/>
      <c r="M154" s="40"/>
      <c r="N154" s="40"/>
      <c r="O154" s="40"/>
      <c r="P154" s="40"/>
      <c r="Q154" s="40"/>
      <c r="R154" s="40"/>
      <c r="S154" s="40"/>
      <c r="T154" s="40"/>
      <c r="U154" s="39"/>
    </row>
    <row r="155" spans="2:21" x14ac:dyDescent="0.2">
      <c r="B155" s="38"/>
      <c r="C155" s="40"/>
      <c r="D155" s="40"/>
      <c r="E155" s="40"/>
      <c r="F155" s="40"/>
      <c r="G155" s="40"/>
      <c r="H155" s="40"/>
      <c r="I155" s="40"/>
      <c r="J155" s="40"/>
      <c r="K155" s="40"/>
      <c r="L155" s="40"/>
      <c r="M155" s="40"/>
      <c r="N155" s="40"/>
      <c r="O155" s="40"/>
      <c r="P155" s="40"/>
      <c r="Q155" s="40"/>
      <c r="R155" s="40"/>
      <c r="S155" s="40"/>
      <c r="T155" s="40"/>
      <c r="U155" s="39"/>
    </row>
    <row r="156" spans="2:21" x14ac:dyDescent="0.2">
      <c r="B156" s="38"/>
      <c r="C156" s="40"/>
      <c r="D156" s="40"/>
      <c r="E156" s="40"/>
      <c r="F156" s="40"/>
      <c r="G156" s="40"/>
      <c r="H156" s="40"/>
      <c r="I156" s="40"/>
      <c r="J156" s="40"/>
      <c r="K156" s="40"/>
      <c r="L156" s="40"/>
      <c r="M156" s="40"/>
      <c r="N156" s="40"/>
      <c r="O156" s="40"/>
      <c r="P156" s="40"/>
      <c r="Q156" s="40"/>
      <c r="R156" s="40"/>
      <c r="S156" s="40"/>
      <c r="T156" s="40"/>
      <c r="U156" s="39"/>
    </row>
    <row r="157" spans="2:21" x14ac:dyDescent="0.2">
      <c r="B157" s="38"/>
      <c r="C157" s="40"/>
      <c r="D157" s="40"/>
      <c r="E157" s="40"/>
      <c r="F157" s="40"/>
      <c r="G157" s="40"/>
      <c r="H157" s="40"/>
      <c r="I157" s="40"/>
      <c r="J157" s="40"/>
      <c r="K157" s="40"/>
      <c r="L157" s="40"/>
      <c r="M157" s="40"/>
      <c r="N157" s="40"/>
      <c r="O157" s="40"/>
      <c r="P157" s="40"/>
      <c r="Q157" s="40"/>
      <c r="R157" s="40"/>
      <c r="S157" s="40"/>
      <c r="T157" s="40"/>
      <c r="U157" s="39"/>
    </row>
    <row r="158" spans="2:21" x14ac:dyDescent="0.2">
      <c r="B158" s="38"/>
      <c r="C158" s="40"/>
      <c r="D158" s="40"/>
      <c r="E158" s="40"/>
      <c r="F158" s="40"/>
      <c r="G158" s="40"/>
      <c r="H158" s="40"/>
      <c r="I158" s="40"/>
      <c r="J158" s="40"/>
      <c r="K158" s="40"/>
      <c r="L158" s="40"/>
      <c r="M158" s="40"/>
      <c r="N158" s="40"/>
      <c r="O158" s="40"/>
      <c r="P158" s="40"/>
      <c r="Q158" s="40"/>
      <c r="R158" s="40"/>
      <c r="S158" s="40"/>
      <c r="T158" s="40"/>
      <c r="U158" s="39"/>
    </row>
    <row r="159" spans="2:21" x14ac:dyDescent="0.2">
      <c r="B159" s="38"/>
      <c r="C159" s="40"/>
      <c r="D159" s="40"/>
      <c r="E159" s="40"/>
      <c r="F159" s="40"/>
      <c r="G159" s="40"/>
      <c r="H159" s="40"/>
      <c r="I159" s="40"/>
      <c r="J159" s="40"/>
      <c r="K159" s="40"/>
      <c r="L159" s="40"/>
      <c r="M159" s="40"/>
      <c r="N159" s="40"/>
      <c r="O159" s="40"/>
      <c r="P159" s="40"/>
      <c r="Q159" s="40"/>
      <c r="R159" s="40"/>
      <c r="S159" s="40"/>
      <c r="T159" s="40"/>
      <c r="U159" s="39"/>
    </row>
    <row r="160" spans="2:21" x14ac:dyDescent="0.2">
      <c r="B160" s="38"/>
      <c r="C160" s="40"/>
      <c r="D160" s="40"/>
      <c r="E160" s="40"/>
      <c r="F160" s="40"/>
      <c r="G160" s="40"/>
      <c r="H160" s="40"/>
      <c r="I160" s="40"/>
      <c r="J160" s="40"/>
      <c r="K160" s="40"/>
      <c r="L160" s="40"/>
      <c r="M160" s="40"/>
      <c r="N160" s="40"/>
      <c r="O160" s="40"/>
      <c r="P160" s="40"/>
      <c r="Q160" s="40"/>
      <c r="R160" s="40"/>
      <c r="S160" s="40"/>
      <c r="T160" s="40"/>
      <c r="U160" s="39"/>
    </row>
    <row r="161" spans="2:21" x14ac:dyDescent="0.2">
      <c r="B161" s="38"/>
      <c r="C161" s="40"/>
      <c r="D161" s="40"/>
      <c r="E161" s="40"/>
      <c r="F161" s="40"/>
      <c r="G161" s="40"/>
      <c r="H161" s="40"/>
      <c r="I161" s="40"/>
      <c r="J161" s="40"/>
      <c r="K161" s="40"/>
      <c r="L161" s="40"/>
      <c r="M161" s="40"/>
      <c r="N161" s="40"/>
      <c r="O161" s="40"/>
      <c r="P161" s="40"/>
      <c r="Q161" s="40"/>
      <c r="R161" s="40"/>
      <c r="S161" s="40"/>
      <c r="T161" s="40"/>
      <c r="U161" s="39"/>
    </row>
    <row r="162" spans="2:21" x14ac:dyDescent="0.2">
      <c r="B162" s="38"/>
      <c r="C162" s="40"/>
      <c r="D162" s="40"/>
      <c r="E162" s="40"/>
      <c r="F162" s="40"/>
      <c r="G162" s="40"/>
      <c r="H162" s="40"/>
      <c r="I162" s="40"/>
      <c r="J162" s="40"/>
      <c r="K162" s="40"/>
      <c r="L162" s="40"/>
      <c r="M162" s="40"/>
      <c r="N162" s="40"/>
      <c r="O162" s="40"/>
      <c r="P162" s="40"/>
      <c r="Q162" s="40"/>
      <c r="R162" s="40"/>
      <c r="S162" s="40"/>
      <c r="T162" s="40"/>
      <c r="U162" s="39"/>
    </row>
    <row r="163" spans="2:21" x14ac:dyDescent="0.2">
      <c r="B163" s="38"/>
      <c r="C163" s="40"/>
      <c r="D163" s="40"/>
      <c r="E163" s="40"/>
      <c r="F163" s="40"/>
      <c r="G163" s="40"/>
      <c r="H163" s="40"/>
      <c r="I163" s="40"/>
      <c r="J163" s="40"/>
      <c r="K163" s="40"/>
      <c r="L163" s="40"/>
      <c r="M163" s="40"/>
      <c r="N163" s="40"/>
      <c r="O163" s="40"/>
      <c r="P163" s="40"/>
      <c r="Q163" s="40"/>
      <c r="R163" s="40"/>
      <c r="S163" s="40"/>
      <c r="T163" s="40"/>
      <c r="U163" s="39"/>
    </row>
    <row r="164" spans="2:21" x14ac:dyDescent="0.2">
      <c r="B164" s="38"/>
      <c r="C164" s="40"/>
      <c r="D164" s="40"/>
      <c r="E164" s="40"/>
      <c r="F164" s="40"/>
      <c r="G164" s="40"/>
      <c r="H164" s="40"/>
      <c r="I164" s="40"/>
      <c r="J164" s="40"/>
      <c r="K164" s="40"/>
      <c r="L164" s="40"/>
      <c r="M164" s="40"/>
      <c r="N164" s="40"/>
      <c r="O164" s="40"/>
      <c r="P164" s="40"/>
      <c r="Q164" s="40"/>
      <c r="R164" s="40"/>
      <c r="S164" s="40"/>
      <c r="T164" s="40"/>
      <c r="U164" s="39"/>
    </row>
    <row r="165" spans="2:21" x14ac:dyDescent="0.2">
      <c r="B165" s="38"/>
      <c r="C165" s="40"/>
      <c r="D165" s="40"/>
      <c r="E165" s="40"/>
      <c r="F165" s="40"/>
      <c r="G165" s="40"/>
      <c r="H165" s="40"/>
      <c r="I165" s="40"/>
      <c r="J165" s="40"/>
      <c r="K165" s="40"/>
      <c r="L165" s="40"/>
      <c r="M165" s="40"/>
      <c r="N165" s="40"/>
      <c r="O165" s="40"/>
      <c r="P165" s="40"/>
      <c r="Q165" s="40"/>
      <c r="R165" s="40"/>
      <c r="S165" s="40"/>
      <c r="T165" s="40"/>
      <c r="U165" s="39"/>
    </row>
    <row r="166" spans="2:21" x14ac:dyDescent="0.2">
      <c r="B166" s="38"/>
      <c r="C166" s="40"/>
      <c r="D166" s="40"/>
      <c r="E166" s="40"/>
      <c r="F166" s="40"/>
      <c r="G166" s="40"/>
      <c r="H166" s="40"/>
      <c r="I166" s="40"/>
      <c r="J166" s="40"/>
      <c r="K166" s="318" t="s">
        <v>214</v>
      </c>
      <c r="L166" s="318"/>
      <c r="M166" s="318"/>
      <c r="N166" s="318"/>
      <c r="O166" s="40"/>
      <c r="P166" s="40"/>
      <c r="Q166" s="40"/>
      <c r="R166" s="40"/>
      <c r="S166" s="40"/>
      <c r="T166" s="40"/>
      <c r="U166" s="39"/>
    </row>
    <row r="167" spans="2:21" ht="15" x14ac:dyDescent="0.25">
      <c r="B167" s="38"/>
      <c r="C167" s="40"/>
      <c r="D167" s="40"/>
      <c r="E167" s="40"/>
      <c r="F167" s="40"/>
      <c r="G167" s="40"/>
      <c r="H167" s="40"/>
      <c r="I167" s="40"/>
      <c r="J167" s="40"/>
      <c r="K167" s="320" t="str">
        <f>+Autodiagnóstico!C96</f>
        <v xml:space="preserve">Sistema de Información Litigiosa </v>
      </c>
      <c r="L167" s="320"/>
      <c r="M167" s="320"/>
      <c r="N167" s="320"/>
      <c r="O167" s="40"/>
      <c r="P167" s="40"/>
      <c r="Q167" s="40"/>
      <c r="R167" s="40"/>
      <c r="S167" s="40"/>
      <c r="T167" s="40"/>
      <c r="U167" s="39"/>
    </row>
    <row r="168" spans="2:21" x14ac:dyDescent="0.2">
      <c r="B168" s="38"/>
      <c r="C168" s="40"/>
      <c r="D168" s="40"/>
      <c r="E168" s="40"/>
      <c r="F168" s="40"/>
      <c r="G168" s="40"/>
      <c r="H168" s="40"/>
      <c r="I168" s="40"/>
      <c r="J168" s="40"/>
      <c r="K168" s="40"/>
      <c r="L168" s="40"/>
      <c r="M168" s="40"/>
      <c r="N168" s="40"/>
      <c r="O168" s="40"/>
      <c r="P168" s="40"/>
      <c r="Q168" s="40"/>
      <c r="R168" s="40"/>
      <c r="S168" s="40"/>
      <c r="T168" s="40"/>
      <c r="U168" s="39"/>
    </row>
    <row r="169" spans="2:21" x14ac:dyDescent="0.2">
      <c r="B169" s="38"/>
      <c r="C169" s="40"/>
      <c r="D169" s="40"/>
      <c r="E169" s="40"/>
      <c r="F169" s="40"/>
      <c r="G169" s="40"/>
      <c r="H169" s="40"/>
      <c r="I169" s="40"/>
      <c r="J169" s="40"/>
      <c r="K169" s="40"/>
      <c r="L169" s="40"/>
      <c r="M169" s="40"/>
      <c r="N169" s="40"/>
      <c r="O169" s="40"/>
      <c r="P169" s="40"/>
      <c r="Q169" s="40"/>
      <c r="R169" s="40"/>
      <c r="S169" s="40"/>
      <c r="T169" s="40"/>
      <c r="U169" s="39"/>
    </row>
    <row r="170" spans="2:21" x14ac:dyDescent="0.2">
      <c r="B170" s="38"/>
      <c r="C170" s="40"/>
      <c r="D170" s="40"/>
      <c r="E170" s="40"/>
      <c r="F170" s="40"/>
      <c r="G170" s="40"/>
      <c r="H170" s="40"/>
      <c r="I170" s="40"/>
      <c r="J170" s="40" t="str">
        <f>+Autodiagnóstico!E96</f>
        <v>Ejecución</v>
      </c>
      <c r="K170" s="40">
        <v>100</v>
      </c>
      <c r="L170" s="92" t="str">
        <f>+Autodiagnóstico!F96</f>
        <v/>
      </c>
      <c r="M170" s="40"/>
      <c r="N170" s="40"/>
      <c r="O170" s="40"/>
      <c r="P170" s="40"/>
      <c r="Q170" s="40"/>
      <c r="R170" s="40"/>
      <c r="S170" s="40"/>
      <c r="T170" s="40"/>
      <c r="U170" s="39"/>
    </row>
    <row r="171" spans="2:21" x14ac:dyDescent="0.2">
      <c r="B171" s="38"/>
      <c r="C171" s="40"/>
      <c r="D171" s="40"/>
      <c r="E171" s="40"/>
      <c r="F171" s="40"/>
      <c r="G171" s="40"/>
      <c r="H171" s="40"/>
      <c r="I171" s="40"/>
      <c r="J171" s="40"/>
      <c r="K171" s="40"/>
      <c r="L171" s="40"/>
      <c r="M171" s="40"/>
      <c r="N171" s="40"/>
      <c r="O171" s="40"/>
      <c r="P171" s="40"/>
      <c r="Q171" s="40"/>
      <c r="R171" s="40"/>
      <c r="S171" s="40"/>
      <c r="T171" s="40"/>
      <c r="U171" s="39"/>
    </row>
    <row r="172" spans="2:21" x14ac:dyDescent="0.2">
      <c r="B172" s="38"/>
      <c r="C172" s="40"/>
      <c r="D172" s="40"/>
      <c r="E172" s="40"/>
      <c r="F172" s="40"/>
      <c r="G172" s="40"/>
      <c r="H172" s="40"/>
      <c r="I172" s="40"/>
      <c r="J172" s="40"/>
      <c r="K172" s="40"/>
      <c r="L172" s="40"/>
      <c r="M172" s="40"/>
      <c r="N172" s="40"/>
      <c r="O172" s="40"/>
      <c r="P172" s="40"/>
      <c r="Q172" s="40"/>
      <c r="R172" s="40"/>
      <c r="S172" s="40"/>
      <c r="T172" s="40"/>
      <c r="U172" s="39"/>
    </row>
    <row r="173" spans="2:21" x14ac:dyDescent="0.2">
      <c r="B173" s="38"/>
      <c r="C173" s="40"/>
      <c r="D173" s="40"/>
      <c r="E173" s="40"/>
      <c r="F173" s="40"/>
      <c r="G173" s="40"/>
      <c r="H173" s="40"/>
      <c r="I173" s="40"/>
      <c r="J173" s="40"/>
      <c r="K173" s="40"/>
      <c r="L173" s="40"/>
      <c r="M173" s="40"/>
      <c r="N173" s="40"/>
      <c r="O173" s="40"/>
      <c r="P173" s="40"/>
      <c r="Q173" s="40"/>
      <c r="R173" s="40"/>
      <c r="S173" s="40"/>
      <c r="T173" s="40"/>
      <c r="U173" s="39"/>
    </row>
    <row r="174" spans="2:21" x14ac:dyDescent="0.2">
      <c r="B174" s="38"/>
      <c r="C174" s="40"/>
      <c r="D174" s="40"/>
      <c r="E174" s="40"/>
      <c r="F174" s="40"/>
      <c r="G174" s="40"/>
      <c r="H174" s="40"/>
      <c r="I174" s="40"/>
      <c r="J174" s="40"/>
      <c r="K174" s="40"/>
      <c r="L174" s="40"/>
      <c r="M174" s="40"/>
      <c r="N174" s="40"/>
      <c r="O174" s="40"/>
      <c r="P174" s="40"/>
      <c r="Q174" s="40"/>
      <c r="R174" s="40"/>
      <c r="S174" s="40"/>
      <c r="T174" s="40"/>
      <c r="U174" s="39"/>
    </row>
    <row r="175" spans="2:21" x14ac:dyDescent="0.2">
      <c r="B175" s="38"/>
      <c r="C175" s="40"/>
      <c r="D175" s="40"/>
      <c r="E175" s="40"/>
      <c r="F175" s="40"/>
      <c r="G175" s="40"/>
      <c r="H175" s="40"/>
      <c r="I175" s="40"/>
      <c r="J175" s="40"/>
      <c r="K175" s="40"/>
      <c r="L175" s="40"/>
      <c r="M175" s="40"/>
      <c r="N175" s="40"/>
      <c r="O175" s="40"/>
      <c r="P175" s="40"/>
      <c r="Q175" s="40"/>
      <c r="R175" s="40"/>
      <c r="S175" s="40"/>
      <c r="T175" s="40"/>
      <c r="U175" s="39"/>
    </row>
    <row r="176" spans="2:21" x14ac:dyDescent="0.2">
      <c r="B176" s="38"/>
      <c r="C176" s="40"/>
      <c r="D176" s="40"/>
      <c r="E176" s="40"/>
      <c r="F176" s="40"/>
      <c r="G176" s="40"/>
      <c r="H176" s="40"/>
      <c r="I176" s="40"/>
      <c r="J176" s="40"/>
      <c r="K176" s="40"/>
      <c r="L176" s="40"/>
      <c r="M176" s="40"/>
      <c r="N176" s="40"/>
      <c r="O176" s="40"/>
      <c r="P176" s="40"/>
      <c r="Q176" s="40"/>
      <c r="R176" s="40"/>
      <c r="S176" s="40"/>
      <c r="T176" s="40"/>
      <c r="U176" s="39"/>
    </row>
    <row r="177" spans="2:21" x14ac:dyDescent="0.2">
      <c r="B177" s="38"/>
      <c r="C177" s="40"/>
      <c r="D177" s="40"/>
      <c r="E177" s="40"/>
      <c r="F177" s="40"/>
      <c r="G177" s="40"/>
      <c r="H177" s="40"/>
      <c r="I177" s="40"/>
      <c r="J177" s="40"/>
      <c r="K177" s="40"/>
      <c r="L177" s="40"/>
      <c r="M177" s="40"/>
      <c r="N177" s="40"/>
      <c r="O177" s="40"/>
      <c r="P177" s="40"/>
      <c r="Q177" s="40"/>
      <c r="R177" s="40"/>
      <c r="S177" s="40"/>
      <c r="T177" s="40"/>
      <c r="U177" s="39"/>
    </row>
    <row r="178" spans="2:21" x14ac:dyDescent="0.2">
      <c r="B178" s="38"/>
      <c r="C178" s="40"/>
      <c r="D178" s="40"/>
      <c r="E178" s="40"/>
      <c r="F178" s="40"/>
      <c r="G178" s="40"/>
      <c r="H178" s="40"/>
      <c r="I178" s="40"/>
      <c r="J178" s="40"/>
      <c r="K178" s="40"/>
      <c r="L178" s="40"/>
      <c r="M178" s="40"/>
      <c r="N178" s="40"/>
      <c r="O178" s="40"/>
      <c r="P178" s="40"/>
      <c r="Q178" s="40"/>
      <c r="R178" s="40"/>
      <c r="S178" s="40"/>
      <c r="T178" s="40"/>
      <c r="U178" s="39"/>
    </row>
    <row r="179" spans="2:21" x14ac:dyDescent="0.2">
      <c r="B179" s="38"/>
      <c r="C179" s="40"/>
      <c r="D179" s="40"/>
      <c r="E179" s="40"/>
      <c r="F179" s="40"/>
      <c r="G179" s="40"/>
      <c r="H179" s="40"/>
      <c r="I179" s="40"/>
      <c r="J179" s="40"/>
      <c r="K179" s="40"/>
      <c r="L179" s="40"/>
      <c r="M179" s="40"/>
      <c r="N179" s="40"/>
      <c r="O179" s="40"/>
      <c r="P179" s="40"/>
      <c r="Q179" s="40"/>
      <c r="R179" s="40"/>
      <c r="S179" s="40"/>
      <c r="T179" s="40"/>
      <c r="U179" s="39"/>
    </row>
    <row r="180" spans="2:21" x14ac:dyDescent="0.2">
      <c r="B180" s="38"/>
      <c r="C180" s="40"/>
      <c r="D180" s="40"/>
      <c r="E180" s="40"/>
      <c r="F180" s="40"/>
      <c r="G180" s="40"/>
      <c r="H180" s="40"/>
      <c r="I180" s="40"/>
      <c r="J180" s="40"/>
      <c r="K180" s="40"/>
      <c r="L180" s="40"/>
      <c r="M180" s="40"/>
      <c r="N180" s="40"/>
      <c r="O180" s="40"/>
      <c r="P180" s="40"/>
      <c r="Q180" s="40"/>
      <c r="R180" s="40"/>
      <c r="S180" s="40"/>
      <c r="T180" s="40"/>
      <c r="U180" s="39"/>
    </row>
    <row r="181" spans="2:21" x14ac:dyDescent="0.2">
      <c r="B181" s="38"/>
      <c r="C181" s="40"/>
      <c r="D181" s="40"/>
      <c r="E181" s="40"/>
      <c r="F181" s="40"/>
      <c r="G181" s="40"/>
      <c r="H181" s="40"/>
      <c r="I181" s="40"/>
      <c r="J181" s="40"/>
      <c r="K181" s="40"/>
      <c r="L181" s="40"/>
      <c r="M181" s="40"/>
      <c r="N181" s="40"/>
      <c r="O181" s="40"/>
      <c r="P181" s="40"/>
      <c r="Q181" s="40"/>
      <c r="R181" s="40"/>
      <c r="S181" s="40"/>
      <c r="T181" s="40"/>
      <c r="U181" s="39"/>
    </row>
    <row r="182" spans="2:21" x14ac:dyDescent="0.2">
      <c r="B182" s="38"/>
      <c r="C182" s="40"/>
      <c r="D182" s="40"/>
      <c r="E182" s="40"/>
      <c r="F182" s="40"/>
      <c r="G182" s="40"/>
      <c r="H182" s="40"/>
      <c r="I182" s="40"/>
      <c r="J182" s="40"/>
      <c r="K182" s="40"/>
      <c r="L182" s="40"/>
      <c r="M182" s="40"/>
      <c r="N182" s="40"/>
      <c r="O182" s="40"/>
      <c r="P182" s="40"/>
      <c r="Q182" s="40"/>
      <c r="R182" s="40"/>
      <c r="S182" s="40"/>
      <c r="T182" s="40"/>
      <c r="U182" s="39"/>
    </row>
    <row r="183" spans="2:21" x14ac:dyDescent="0.2">
      <c r="B183" s="38"/>
      <c r="C183" s="40"/>
      <c r="D183" s="40"/>
      <c r="E183" s="40"/>
      <c r="F183" s="40"/>
      <c r="G183" s="40"/>
      <c r="H183" s="40"/>
      <c r="I183" s="40"/>
      <c r="J183" s="40"/>
      <c r="K183" s="40"/>
      <c r="L183" s="40"/>
      <c r="M183" s="40"/>
      <c r="N183" s="40"/>
      <c r="O183" s="40"/>
      <c r="P183" s="40"/>
      <c r="Q183" s="40"/>
      <c r="R183" s="40"/>
      <c r="S183" s="40"/>
      <c r="T183" s="40"/>
      <c r="U183" s="39"/>
    </row>
    <row r="184" spans="2:21" x14ac:dyDescent="0.2">
      <c r="B184" s="38"/>
      <c r="C184" s="40"/>
      <c r="D184" s="40"/>
      <c r="E184" s="40"/>
      <c r="F184" s="40"/>
      <c r="G184" s="40"/>
      <c r="H184" s="40"/>
      <c r="I184" s="40"/>
      <c r="J184" s="40"/>
      <c r="K184" s="40"/>
      <c r="L184" s="40"/>
      <c r="M184" s="40"/>
      <c r="N184" s="40"/>
      <c r="O184" s="40"/>
      <c r="P184" s="40"/>
      <c r="Q184" s="40"/>
      <c r="R184" s="40"/>
      <c r="S184" s="40"/>
      <c r="T184" s="40"/>
      <c r="U184" s="39"/>
    </row>
    <row r="185" spans="2:21" x14ac:dyDescent="0.2">
      <c r="B185" s="38"/>
      <c r="C185" s="40"/>
      <c r="D185" s="40"/>
      <c r="E185" s="40"/>
      <c r="F185" s="40"/>
      <c r="G185" s="40"/>
      <c r="H185" s="40"/>
      <c r="I185" s="40"/>
      <c r="J185" s="40"/>
      <c r="K185" s="40"/>
      <c r="L185" s="40"/>
      <c r="M185" s="40"/>
      <c r="N185" s="40"/>
      <c r="O185" s="40"/>
      <c r="P185" s="40"/>
      <c r="Q185" s="40"/>
      <c r="R185" s="40"/>
      <c r="S185" s="40"/>
      <c r="T185" s="40"/>
      <c r="U185" s="39"/>
    </row>
    <row r="186" spans="2:21" x14ac:dyDescent="0.2">
      <c r="B186" s="38"/>
      <c r="C186" s="40"/>
      <c r="D186" s="40"/>
      <c r="E186" s="40"/>
      <c r="F186" s="40"/>
      <c r="G186" s="40"/>
      <c r="H186" s="40"/>
      <c r="I186" s="40"/>
      <c r="J186" s="40"/>
      <c r="K186" s="40"/>
      <c r="L186" s="40"/>
      <c r="M186" s="40"/>
      <c r="N186" s="40"/>
      <c r="O186" s="40"/>
      <c r="P186" s="40"/>
      <c r="Q186" s="40"/>
      <c r="R186" s="40"/>
      <c r="S186" s="40"/>
      <c r="T186" s="40"/>
      <c r="U186" s="39"/>
    </row>
    <row r="187" spans="2:21" x14ac:dyDescent="0.2">
      <c r="B187" s="38"/>
      <c r="C187" s="40"/>
      <c r="D187" s="40"/>
      <c r="E187" s="40"/>
      <c r="F187" s="40"/>
      <c r="G187" s="40"/>
      <c r="H187" s="40"/>
      <c r="I187" s="40"/>
      <c r="J187" s="40"/>
      <c r="K187" s="40"/>
      <c r="L187" s="40"/>
      <c r="M187" s="40"/>
      <c r="N187" s="40"/>
      <c r="O187" s="40"/>
      <c r="P187" s="40"/>
      <c r="Q187" s="40"/>
      <c r="R187" s="40"/>
      <c r="S187" s="40"/>
      <c r="T187" s="40"/>
      <c r="U187" s="39"/>
    </row>
    <row r="188" spans="2:21" ht="15" thickBot="1" x14ac:dyDescent="0.25">
      <c r="B188" s="43"/>
      <c r="C188" s="44"/>
      <c r="D188" s="44"/>
      <c r="E188" s="44"/>
      <c r="F188" s="44"/>
      <c r="G188" s="44"/>
      <c r="H188" s="44"/>
      <c r="I188" s="44"/>
      <c r="J188" s="44"/>
      <c r="K188" s="44"/>
      <c r="L188" s="44"/>
      <c r="M188" s="44"/>
      <c r="N188" s="44"/>
      <c r="O188" s="44"/>
      <c r="P188" s="44"/>
      <c r="Q188" s="44"/>
      <c r="R188" s="44"/>
      <c r="S188" s="44"/>
      <c r="T188" s="44"/>
      <c r="U188" s="45"/>
    </row>
    <row r="189" spans="2:21" x14ac:dyDescent="0.2"/>
    <row r="190" spans="2:21" x14ac:dyDescent="0.2"/>
    <row r="191" spans="2:21" x14ac:dyDescent="0.2">
      <c r="C191" s="46"/>
      <c r="D191" s="47"/>
      <c r="E191" s="47"/>
      <c r="F191" s="47"/>
      <c r="O191" s="48"/>
      <c r="P191" s="49"/>
    </row>
    <row r="192" spans="2:21" x14ac:dyDescent="0.2">
      <c r="O192" s="48"/>
      <c r="P192" s="49"/>
    </row>
    <row r="193" spans="11:16" x14ac:dyDescent="0.2">
      <c r="O193" s="48"/>
      <c r="P193" s="49"/>
    </row>
    <row r="194" spans="11:16" x14ac:dyDescent="0.2"/>
    <row r="195" spans="11:16" ht="18" x14ac:dyDescent="0.25">
      <c r="K195" s="319" t="s">
        <v>144</v>
      </c>
      <c r="L195" s="319"/>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28"/>
  <sheetViews>
    <sheetView showGridLines="0" topLeftCell="F10" zoomScale="85" zoomScaleNormal="85" workbookViewId="0">
      <selection activeCell="H39" sqref="H39:H42"/>
    </sheetView>
  </sheetViews>
  <sheetFormatPr baseColWidth="10" defaultColWidth="0" defaultRowHeight="14.25" zeroHeight="1" x14ac:dyDescent="0.25"/>
  <cols>
    <col min="1" max="1" width="1.7109375" style="4" customWidth="1"/>
    <col min="2" max="2" width="1.5703125" style="6" customWidth="1"/>
    <col min="3" max="3" width="21.5703125" style="196" customWidth="1"/>
    <col min="4" max="4" width="26.85546875" style="196" customWidth="1"/>
    <col min="5" max="5" width="73.7109375" style="196" customWidth="1"/>
    <col min="6" max="6" width="13" style="214" customWidth="1"/>
    <col min="7" max="7" width="23.28515625" style="196" customWidth="1"/>
    <col min="8" max="8" width="32.28515625" style="196" customWidth="1"/>
    <col min="9" max="9" width="24.7109375" style="196" customWidth="1"/>
    <col min="10" max="10" width="27.5703125" style="196" customWidth="1"/>
    <col min="11" max="11" width="29" style="196" customWidth="1"/>
    <col min="12" max="12" width="28.7109375" style="196" customWidth="1"/>
    <col min="13" max="13" width="32.7109375" style="196" customWidth="1"/>
    <col min="14" max="14" width="1.42578125" style="196" customWidth="1"/>
    <col min="15" max="15" width="4.5703125" style="196" customWidth="1"/>
    <col min="16" max="22" width="0" style="4" hidden="1" customWidth="1"/>
    <col min="23" max="16384" width="11.42578125" style="4" hidden="1"/>
  </cols>
  <sheetData>
    <row r="1" spans="2:14" ht="9.75" customHeight="1" thickBot="1" x14ac:dyDescent="0.3"/>
    <row r="2" spans="2:14" ht="93" customHeight="1" x14ac:dyDescent="0.25">
      <c r="B2" s="27"/>
      <c r="C2" s="198"/>
      <c r="D2" s="198"/>
      <c r="E2" s="198"/>
      <c r="F2" s="215"/>
      <c r="G2" s="198"/>
      <c r="H2" s="198"/>
      <c r="I2" s="198"/>
      <c r="J2" s="198"/>
      <c r="K2" s="198"/>
      <c r="L2" s="198"/>
      <c r="M2" s="198"/>
      <c r="N2" s="216"/>
    </row>
    <row r="3" spans="2:14" ht="25.5" x14ac:dyDescent="0.25">
      <c r="B3" s="29"/>
      <c r="C3" s="338" t="s">
        <v>215</v>
      </c>
      <c r="D3" s="339"/>
      <c r="E3" s="339"/>
      <c r="F3" s="339"/>
      <c r="G3" s="339"/>
      <c r="H3" s="339"/>
      <c r="I3" s="339"/>
      <c r="J3" s="339"/>
      <c r="K3" s="339"/>
      <c r="L3" s="339"/>
      <c r="M3" s="339"/>
      <c r="N3" s="217"/>
    </row>
    <row r="4" spans="2:14" ht="12" customHeight="1" thickBot="1" x14ac:dyDescent="0.3">
      <c r="B4" s="29"/>
      <c r="C4" s="195"/>
      <c r="D4" s="195"/>
      <c r="E4" s="195"/>
      <c r="F4" s="218"/>
      <c r="G4" s="195"/>
      <c r="H4" s="195"/>
      <c r="I4" s="195"/>
      <c r="J4" s="195"/>
      <c r="K4" s="195"/>
      <c r="L4" s="195"/>
      <c r="M4" s="195"/>
      <c r="N4" s="217"/>
    </row>
    <row r="5" spans="2:14" ht="24" customHeight="1" thickTop="1" x14ac:dyDescent="0.25">
      <c r="B5" s="29"/>
      <c r="C5" s="340" t="s">
        <v>182</v>
      </c>
      <c r="D5" s="342" t="s">
        <v>154</v>
      </c>
      <c r="E5" s="342" t="s">
        <v>115</v>
      </c>
      <c r="F5" s="335" t="s">
        <v>143</v>
      </c>
      <c r="G5" s="352" t="s">
        <v>110</v>
      </c>
      <c r="H5" s="352" t="s">
        <v>111</v>
      </c>
      <c r="I5" s="352" t="s">
        <v>180</v>
      </c>
      <c r="J5" s="350" t="s">
        <v>181</v>
      </c>
      <c r="K5" s="346" t="s">
        <v>155</v>
      </c>
      <c r="L5" s="348" t="s">
        <v>156</v>
      </c>
      <c r="M5" s="344" t="s">
        <v>157</v>
      </c>
      <c r="N5" s="217"/>
    </row>
    <row r="6" spans="2:14" ht="36" customHeight="1" thickBot="1" x14ac:dyDescent="0.3">
      <c r="B6" s="30"/>
      <c r="C6" s="341"/>
      <c r="D6" s="343"/>
      <c r="E6" s="343"/>
      <c r="F6" s="336"/>
      <c r="G6" s="353"/>
      <c r="H6" s="353"/>
      <c r="I6" s="353"/>
      <c r="J6" s="351"/>
      <c r="K6" s="347"/>
      <c r="L6" s="349"/>
      <c r="M6" s="345"/>
      <c r="N6" s="217"/>
    </row>
    <row r="7" spans="2:14" ht="51.75" thickTop="1" x14ac:dyDescent="0.25">
      <c r="B7" s="337"/>
      <c r="C7" s="322" t="s">
        <v>198</v>
      </c>
      <c r="D7" s="354" t="s">
        <v>194</v>
      </c>
      <c r="E7" s="139"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40">
        <f>+Autodiagnóstico!H10</f>
        <v>100</v>
      </c>
      <c r="G7" s="141"/>
      <c r="H7" s="142"/>
      <c r="I7" s="142" t="s">
        <v>281</v>
      </c>
      <c r="J7" s="143"/>
      <c r="K7" s="200"/>
      <c r="L7" s="219"/>
      <c r="M7" s="220"/>
      <c r="N7" s="217"/>
    </row>
    <row r="8" spans="2:14" ht="107.25" customHeight="1" x14ac:dyDescent="0.25">
      <c r="B8" s="337"/>
      <c r="C8" s="323"/>
      <c r="D8" s="328"/>
      <c r="E8" s="120"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21">
        <f>+Autodiagnóstico!H11</f>
        <v>100</v>
      </c>
      <c r="G8" s="122"/>
      <c r="H8" s="123" t="s">
        <v>282</v>
      </c>
      <c r="I8" s="123" t="s">
        <v>291</v>
      </c>
      <c r="J8" s="124"/>
      <c r="K8" s="201"/>
      <c r="L8" s="212"/>
      <c r="M8" s="213"/>
      <c r="N8" s="217"/>
    </row>
    <row r="9" spans="2:14" ht="38.25" x14ac:dyDescent="0.25">
      <c r="B9" s="337"/>
      <c r="C9" s="323"/>
      <c r="D9" s="328"/>
      <c r="E9" s="120" t="str">
        <f>+Autodiagnóstico!G12</f>
        <v>Los funcionarios designados  ha sido comunicados como integrantes del mismo y es de conocimiento de los demás funcionarios de la entidad quienes conforman el comité de conciliación.</v>
      </c>
      <c r="F9" s="121">
        <f>+Autodiagnóstico!H12</f>
        <v>75</v>
      </c>
      <c r="G9" s="122"/>
      <c r="H9" s="123" t="s">
        <v>282</v>
      </c>
      <c r="I9" s="123" t="s">
        <v>291</v>
      </c>
      <c r="J9" s="124"/>
      <c r="K9" s="201"/>
      <c r="L9" s="212"/>
      <c r="M9" s="213"/>
      <c r="N9" s="217"/>
    </row>
    <row r="10" spans="2:14" ht="60" x14ac:dyDescent="0.25">
      <c r="B10" s="337"/>
      <c r="C10" s="323"/>
      <c r="D10" s="328"/>
      <c r="E10" s="120" t="str">
        <f>+Autodiagnóstico!G13</f>
        <v>El Comité de Conciliación seleccionó un secretario técnico  abogado y  está vinculado a la planta de personal con dedicación exclusiva</v>
      </c>
      <c r="F10" s="121">
        <f>+Autodiagnóstico!H13</f>
        <v>75</v>
      </c>
      <c r="G10" s="122"/>
      <c r="H10" s="123"/>
      <c r="I10" s="123" t="s">
        <v>292</v>
      </c>
      <c r="J10" s="124"/>
      <c r="K10" s="201"/>
      <c r="L10" s="212"/>
      <c r="M10" s="213"/>
      <c r="N10" s="217"/>
    </row>
    <row r="11" spans="2:14" ht="38.25" x14ac:dyDescent="0.25">
      <c r="B11" s="337"/>
      <c r="C11" s="324"/>
      <c r="D11" s="329"/>
      <c r="E11" s="120" t="str">
        <f>+Autodiagnóstico!G14</f>
        <v>El Comité de Conciliación solicitó la designación de secretario técnico del Comité, mediante acto administrativo, con alusión expresa a la dedicación exclusiva y suscrito por el representante legal.</v>
      </c>
      <c r="F11" s="121">
        <f>+Autodiagnóstico!H14</f>
        <v>75</v>
      </c>
      <c r="G11" s="122"/>
      <c r="H11" s="123"/>
      <c r="I11" s="123" t="s">
        <v>293</v>
      </c>
      <c r="J11" s="124"/>
      <c r="K11" s="201"/>
      <c r="L11" s="212"/>
      <c r="M11" s="212"/>
      <c r="N11" s="217"/>
    </row>
    <row r="12" spans="2:14" ht="36" x14ac:dyDescent="0.25">
      <c r="B12" s="337"/>
      <c r="C12" s="324"/>
      <c r="D12" s="329"/>
      <c r="E12" s="120" t="str">
        <f>+Autodiagnóstico!G15</f>
        <v>La secretaria técnica del comité de conciliación  cuenta con un grupo o equipo de apoyo de abogados debidamente formalizados</v>
      </c>
      <c r="F12" s="121">
        <f>+Autodiagnóstico!H15</f>
        <v>75</v>
      </c>
      <c r="G12" s="125"/>
      <c r="H12" s="123"/>
      <c r="I12" s="123" t="s">
        <v>293</v>
      </c>
      <c r="J12" s="124"/>
      <c r="K12" s="201"/>
      <c r="L12" s="212"/>
      <c r="M12" s="213"/>
      <c r="N12" s="217"/>
    </row>
    <row r="13" spans="2:14" ht="44.25" customHeight="1" x14ac:dyDescent="0.25">
      <c r="B13" s="337"/>
      <c r="C13" s="324"/>
      <c r="D13" s="329"/>
      <c r="E13" s="120" t="str">
        <f>+Autodiagnóstico!G16</f>
        <v>El Comité de Conciliación se constituye en una instancia administrativa que deberá actuar como sede de estudio, análisis y formulación de políticas sobre defensa de los intereses litigiosos de la entidad.</v>
      </c>
      <c r="F13" s="121">
        <f>+Autodiagnóstico!H16</f>
        <v>100</v>
      </c>
      <c r="G13" s="125"/>
      <c r="H13" s="123"/>
      <c r="I13" s="123" t="s">
        <v>291</v>
      </c>
      <c r="J13" s="124"/>
      <c r="K13" s="201"/>
      <c r="L13" s="212"/>
      <c r="M13" s="213"/>
      <c r="N13" s="217"/>
    </row>
    <row r="14" spans="2:14" ht="36" x14ac:dyDescent="0.25">
      <c r="B14" s="337"/>
      <c r="C14" s="324"/>
      <c r="D14" s="329"/>
      <c r="E14" s="120" t="str">
        <f>+Autodiagnóstico!G17</f>
        <v>El Comité de Conciliación elaboró su propio reglamento y se  tiene aprobado mediante resolución, circular o memorando.</v>
      </c>
      <c r="F14" s="121">
        <f>+Autodiagnóstico!H17</f>
        <v>100</v>
      </c>
      <c r="G14" s="125"/>
      <c r="H14" s="123"/>
      <c r="I14" s="123" t="s">
        <v>294</v>
      </c>
      <c r="J14" s="124"/>
      <c r="K14" s="201"/>
      <c r="L14" s="212"/>
      <c r="M14" s="213"/>
      <c r="N14" s="217"/>
    </row>
    <row r="15" spans="2:14" ht="36" x14ac:dyDescent="0.25">
      <c r="B15" s="337"/>
      <c r="C15" s="324"/>
      <c r="D15" s="329"/>
      <c r="E15" s="120" t="str">
        <f>+Autodiagnóstico!G18</f>
        <v xml:space="preserve">La entidad revisa por lo menos una vez al año el reglamento del Comité de Conciliación. </v>
      </c>
      <c r="F15" s="121">
        <f>+Autodiagnóstico!H18</f>
        <v>100</v>
      </c>
      <c r="G15" s="125"/>
      <c r="H15" s="123"/>
      <c r="I15" s="123" t="s">
        <v>293</v>
      </c>
      <c r="J15" s="124"/>
      <c r="K15" s="201"/>
      <c r="L15" s="212"/>
      <c r="M15" s="213"/>
      <c r="N15" s="217"/>
    </row>
    <row r="16" spans="2:14" ht="55.5" customHeight="1" x14ac:dyDescent="0.25">
      <c r="B16" s="337"/>
      <c r="C16" s="324"/>
      <c r="D16" s="329"/>
      <c r="E16" s="120"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21">
        <f>+Autodiagnóstico!H19</f>
        <v>80</v>
      </c>
      <c r="G16" s="125"/>
      <c r="H16" s="123"/>
      <c r="I16" s="123" t="s">
        <v>295</v>
      </c>
      <c r="J16" s="124"/>
      <c r="K16" s="201"/>
      <c r="L16" s="212"/>
      <c r="M16" s="213"/>
      <c r="N16" s="217"/>
    </row>
    <row r="17" spans="2:14" ht="27" customHeight="1" x14ac:dyDescent="0.25">
      <c r="B17" s="337"/>
      <c r="C17" s="324"/>
      <c r="D17" s="329"/>
      <c r="E17" s="120" t="str">
        <f>+Autodiagnóstico!G20</f>
        <v>La entidad hace y utiliza fichas técnicas o algún otro documento técnico para el estudio de los casos.</v>
      </c>
      <c r="F17" s="121">
        <f>+Autodiagnóstico!H20</f>
        <v>100</v>
      </c>
      <c r="G17" s="125"/>
      <c r="H17" s="123"/>
      <c r="I17" s="123"/>
      <c r="J17" s="124"/>
      <c r="K17" s="201"/>
      <c r="L17" s="212"/>
      <c r="M17" s="213"/>
      <c r="N17" s="217"/>
    </row>
    <row r="18" spans="2:14" ht="35.25" customHeight="1" x14ac:dyDescent="0.25">
      <c r="B18" s="337"/>
      <c r="C18" s="324"/>
      <c r="D18" s="329"/>
      <c r="E18" s="144" t="str">
        <f>+Autodiagnóstico!G21</f>
        <v>La entidad tiene definidos los criterios de procedencia y rechazo de las solicitudes de conciliación</v>
      </c>
      <c r="F18" s="145">
        <f>+Autodiagnóstico!H21</f>
        <v>100</v>
      </c>
      <c r="G18" s="146"/>
      <c r="H18" s="147"/>
      <c r="I18" s="147"/>
      <c r="J18" s="148"/>
      <c r="K18" s="202"/>
      <c r="L18" s="221"/>
      <c r="M18" s="222"/>
      <c r="N18" s="217"/>
    </row>
    <row r="19" spans="2:14" ht="25.5" x14ac:dyDescent="0.25">
      <c r="B19" s="337"/>
      <c r="C19" s="324"/>
      <c r="D19" s="333" t="s">
        <v>197</v>
      </c>
      <c r="E19" s="172" t="str">
        <f>+Autodiagnóstico!G22</f>
        <v>El comité de conciliación sesiona como mínimo dos (2) veces al mes o cada vez que se requiere.</v>
      </c>
      <c r="F19" s="173">
        <f>+Autodiagnóstico!H22</f>
        <v>100</v>
      </c>
      <c r="G19" s="174"/>
      <c r="H19" s="175"/>
      <c r="I19" s="175" t="s">
        <v>296</v>
      </c>
      <c r="J19" s="176"/>
      <c r="K19" s="203"/>
      <c r="L19" s="223"/>
      <c r="M19" s="224"/>
      <c r="N19" s="217"/>
    </row>
    <row r="20" spans="2:14" ht="38.25" x14ac:dyDescent="0.25">
      <c r="B20" s="337"/>
      <c r="C20" s="324"/>
      <c r="D20" s="355"/>
      <c r="E20" s="120" t="str">
        <f>+Autodiagnóstico!G23</f>
        <v>Los comités de conciliación invitan a sus sesiones a la Agencia Nacional de Defensa Jurídica del Estado con derecho a voz y voto, cuando lo estime conveniente tanto la entidad como la Agencia.</v>
      </c>
      <c r="F20" s="121">
        <f>+Autodiagnóstico!H23</f>
        <v>0</v>
      </c>
      <c r="G20" s="125"/>
      <c r="H20" s="123" t="s">
        <v>282</v>
      </c>
      <c r="I20" s="123" t="s">
        <v>297</v>
      </c>
      <c r="J20" s="124"/>
      <c r="K20" s="201"/>
      <c r="L20" s="212"/>
      <c r="M20" s="213"/>
      <c r="N20" s="217"/>
    </row>
    <row r="21" spans="2:14" ht="43.5" customHeight="1" x14ac:dyDescent="0.25">
      <c r="B21" s="337"/>
      <c r="C21" s="324"/>
      <c r="D21" s="355"/>
      <c r="E21" s="120" t="str">
        <f>+Autodiagnóstico!G24</f>
        <v>El comité de conciliación decide como máximo en un término de quince (15) días contados a partir del momento en que reciban la solicitud de conciliación.</v>
      </c>
      <c r="F21" s="121">
        <f>+Autodiagnóstico!H24</f>
        <v>80</v>
      </c>
      <c r="G21" s="125"/>
      <c r="H21" s="123"/>
      <c r="I21" s="123" t="s">
        <v>296</v>
      </c>
      <c r="J21" s="124"/>
      <c r="K21" s="201"/>
      <c r="L21" s="212"/>
      <c r="M21" s="213"/>
      <c r="N21" s="217"/>
    </row>
    <row r="22" spans="2:14" ht="57" customHeight="1" x14ac:dyDescent="0.25">
      <c r="B22" s="337"/>
      <c r="C22" s="324"/>
      <c r="D22" s="355"/>
      <c r="E22" s="120"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21">
        <f>+Autodiagnóstico!H25</f>
        <v>100</v>
      </c>
      <c r="G22" s="125"/>
      <c r="H22" s="123"/>
      <c r="I22" s="123" t="s">
        <v>298</v>
      </c>
      <c r="J22" s="124"/>
      <c r="K22" s="201"/>
      <c r="L22" s="212"/>
      <c r="M22" s="213"/>
      <c r="N22" s="217"/>
    </row>
    <row r="23" spans="2:14" ht="38.25" x14ac:dyDescent="0.25">
      <c r="B23" s="337"/>
      <c r="C23" s="324"/>
      <c r="D23" s="355"/>
      <c r="E23" s="120" t="str">
        <f>+Autodiagnóstico!G26</f>
        <v>El secretario técnico elabora las actas de cada sesión del comité debidamente, suscrita por el presidente y el secretario que haya asistitido, dentro de los cinco (5) días siguientes a la correspondiente sesión.</v>
      </c>
      <c r="F23" s="121">
        <f>+Autodiagnóstico!H26</f>
        <v>80</v>
      </c>
      <c r="G23" s="125"/>
      <c r="H23" s="123"/>
      <c r="I23" s="123" t="s">
        <v>299</v>
      </c>
      <c r="J23" s="124"/>
      <c r="K23" s="201"/>
      <c r="L23" s="212"/>
      <c r="M23" s="213"/>
      <c r="N23" s="217"/>
    </row>
    <row r="24" spans="2:14" ht="41.25" customHeight="1" x14ac:dyDescent="0.25">
      <c r="B24" s="337"/>
      <c r="C24" s="324"/>
      <c r="D24" s="355"/>
      <c r="E24" s="120" t="str">
        <f>+Autodiagnóstico!G27</f>
        <v>El comité de conciliación tiene un estudio de casos reiterados, adicionalmente lo actualiza semestralmente.</v>
      </c>
      <c r="F24" s="121">
        <f>+Autodiagnóstico!H27</f>
        <v>100</v>
      </c>
      <c r="G24" s="125"/>
      <c r="H24" s="123"/>
      <c r="I24" s="123" t="s">
        <v>300</v>
      </c>
      <c r="J24" s="124"/>
      <c r="K24" s="201"/>
      <c r="L24" s="212"/>
      <c r="M24" s="213"/>
      <c r="N24" s="217"/>
    </row>
    <row r="25" spans="2:14" ht="36" x14ac:dyDescent="0.25">
      <c r="B25" s="337"/>
      <c r="C25" s="324"/>
      <c r="D25" s="356"/>
      <c r="E25" s="144" t="str">
        <f>+Autodiagnóstico!G28</f>
        <v>El Comité de Conciliación otorga prioridad a las solicitudes de conciliación provenientes de entidades públicas</v>
      </c>
      <c r="F25" s="145">
        <f>+Autodiagnóstico!H28</f>
        <v>100</v>
      </c>
      <c r="G25" s="146"/>
      <c r="H25" s="147"/>
      <c r="I25" s="147" t="s">
        <v>300</v>
      </c>
      <c r="J25" s="148"/>
      <c r="K25" s="202"/>
      <c r="L25" s="221"/>
      <c r="M25" s="222"/>
      <c r="N25" s="217"/>
    </row>
    <row r="26" spans="2:14" ht="36" x14ac:dyDescent="0.25">
      <c r="B26" s="337"/>
      <c r="C26" s="325"/>
      <c r="D26" s="332" t="s">
        <v>199</v>
      </c>
      <c r="E26" s="134" t="str">
        <f>+Autodiagnóstico!G29</f>
        <v>La entidad realiza los  estudios y evaluacion de sus  procesos  anualmente, dentro del primer trimestre siguiente a la vigencia del año inmediatamente anterior.</v>
      </c>
      <c r="F26" s="135">
        <f>+Autodiagnóstico!H29</f>
        <v>100</v>
      </c>
      <c r="G26" s="138"/>
      <c r="H26" s="136"/>
      <c r="I26" s="136" t="s">
        <v>301</v>
      </c>
      <c r="J26" s="137"/>
      <c r="K26" s="204"/>
      <c r="L26" s="225"/>
      <c r="M26" s="226"/>
      <c r="N26" s="217"/>
    </row>
    <row r="27" spans="2:14" ht="32.25" customHeight="1" x14ac:dyDescent="0.25">
      <c r="B27" s="337"/>
      <c r="C27" s="325"/>
      <c r="D27" s="332"/>
      <c r="E27" s="120" t="str">
        <f>+Autodiagnóstico!G30</f>
        <v>El Comité de Conciliación efectúa un seguimiento permanente a la gestión del apoderado externo sobre los procesos que se le hayan asignado</v>
      </c>
      <c r="F27" s="121">
        <f>+Autodiagnóstico!H30</f>
        <v>100</v>
      </c>
      <c r="G27" s="125"/>
      <c r="H27" s="123"/>
      <c r="I27" s="123" t="s">
        <v>295</v>
      </c>
      <c r="J27" s="124"/>
      <c r="K27" s="201"/>
      <c r="L27" s="212"/>
      <c r="M27" s="213"/>
      <c r="N27" s="217"/>
    </row>
    <row r="28" spans="2:14" ht="44.25" customHeight="1" x14ac:dyDescent="0.25">
      <c r="B28" s="337"/>
      <c r="C28" s="325"/>
      <c r="D28" s="332"/>
      <c r="E28" s="120" t="str">
        <f>+Autodiagnóstico!G31</f>
        <v>El secretario técnico prepara un informe de la gestión del comité y de la ejecución de sus decisiones, que es entregado al representante legal del ente y a los miembros del comité cada seis (6) meses.</v>
      </c>
      <c r="F28" s="121">
        <f>+Autodiagnóstico!H31</f>
        <v>100</v>
      </c>
      <c r="G28" s="125"/>
      <c r="H28" s="123"/>
      <c r="I28" s="123" t="s">
        <v>302</v>
      </c>
      <c r="J28" s="124"/>
      <c r="K28" s="201"/>
      <c r="L28" s="212"/>
      <c r="M28" s="213"/>
      <c r="N28" s="217"/>
    </row>
    <row r="29" spans="2:14" ht="59.25" customHeight="1" x14ac:dyDescent="0.25">
      <c r="B29" s="337"/>
      <c r="C29" s="325"/>
      <c r="D29" s="332"/>
      <c r="E29" s="120"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21">
        <f>+Autodiagnóstico!H32</f>
        <v>100</v>
      </c>
      <c r="G29" s="125"/>
      <c r="H29" s="123"/>
      <c r="I29" s="123" t="s">
        <v>301</v>
      </c>
      <c r="J29" s="123" t="s">
        <v>283</v>
      </c>
      <c r="K29" s="201"/>
      <c r="L29" s="212"/>
      <c r="M29" s="213"/>
      <c r="N29" s="217"/>
    </row>
    <row r="30" spans="2:14" ht="49.5" customHeight="1" x14ac:dyDescent="0.25">
      <c r="B30" s="337"/>
      <c r="C30" s="325"/>
      <c r="D30" s="332"/>
      <c r="E30" s="120" t="str">
        <f>+Autodiagnóstico!G33</f>
        <v>La entidad envió el plan de acción del comité de conciliación de la siguiente vigencia fiscal  a las oficinas de planeación y de control interno de la entidad.</v>
      </c>
      <c r="F30" s="121">
        <f>+Autodiagnóstico!H33</f>
        <v>0</v>
      </c>
      <c r="G30" s="125"/>
      <c r="H30" s="123" t="s">
        <v>303</v>
      </c>
      <c r="I30" s="123"/>
      <c r="J30" s="124"/>
      <c r="K30" s="201"/>
      <c r="L30" s="212"/>
      <c r="M30" s="213"/>
      <c r="N30" s="217"/>
    </row>
    <row r="31" spans="2:14" ht="44.25" customHeight="1" x14ac:dyDescent="0.25">
      <c r="B31" s="337"/>
      <c r="C31" s="325"/>
      <c r="D31" s="332"/>
      <c r="E31" s="120" t="str">
        <f>+Autodiagnóstico!G34</f>
        <v>El comité de conciliación tiene indicadores y  conoce el resultado de la medición de los indicadores de acuerdo con la periodicidad definida en el plan anual del comité de conciliación</v>
      </c>
      <c r="F31" s="121">
        <f>+Autodiagnóstico!H34</f>
        <v>50</v>
      </c>
      <c r="G31" s="125"/>
      <c r="H31" s="123" t="s">
        <v>303</v>
      </c>
      <c r="I31" s="123"/>
      <c r="J31" s="124"/>
      <c r="K31" s="201"/>
      <c r="L31" s="212"/>
      <c r="M31" s="213"/>
      <c r="N31" s="217"/>
    </row>
    <row r="32" spans="2:14" ht="56.25" customHeight="1" x14ac:dyDescent="0.25">
      <c r="B32" s="337"/>
      <c r="C32" s="325"/>
      <c r="D32" s="332"/>
      <c r="E32" s="120"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21">
        <f>+Autodiagnóstico!H35</f>
        <v>50</v>
      </c>
      <c r="G32" s="125"/>
      <c r="H32" s="123" t="s">
        <v>303</v>
      </c>
      <c r="I32" s="123"/>
      <c r="J32" s="124"/>
      <c r="K32" s="201"/>
      <c r="L32" s="212"/>
      <c r="M32" s="213"/>
      <c r="N32" s="217"/>
    </row>
    <row r="33" spans="2:14" ht="36" x14ac:dyDescent="0.25">
      <c r="B33" s="337"/>
      <c r="C33" s="325"/>
      <c r="D33" s="332"/>
      <c r="E33" s="120" t="str">
        <f>+Autodiagnóstico!G36</f>
        <v>El Comité de Conciliación comunica la improcedencia de la conciliación al convocante y al Ministerio Público, en la audiencia respectiva.</v>
      </c>
      <c r="F33" s="121">
        <f>+Autodiagnóstico!H36</f>
        <v>100</v>
      </c>
      <c r="G33" s="125"/>
      <c r="H33" s="123"/>
      <c r="I33" s="123" t="s">
        <v>300</v>
      </c>
      <c r="J33" s="124"/>
      <c r="K33" s="201"/>
      <c r="L33" s="212"/>
      <c r="M33" s="213"/>
      <c r="N33" s="217"/>
    </row>
    <row r="34" spans="2:14" ht="70.5" customHeight="1" x14ac:dyDescent="0.25">
      <c r="B34" s="337"/>
      <c r="C34" s="325"/>
      <c r="D34" s="332"/>
      <c r="E34" s="120"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21">
        <f>+Autodiagnóstico!H37</f>
        <v>100</v>
      </c>
      <c r="G34" s="125"/>
      <c r="H34" s="123" t="s">
        <v>303</v>
      </c>
      <c r="I34" s="123"/>
      <c r="J34" s="124"/>
      <c r="K34" s="201"/>
      <c r="L34" s="212"/>
      <c r="M34" s="213"/>
      <c r="N34" s="217"/>
    </row>
    <row r="35" spans="2:14" ht="30.75" customHeight="1" x14ac:dyDescent="0.25">
      <c r="B35" s="337"/>
      <c r="C35" s="325"/>
      <c r="D35" s="332"/>
      <c r="E35" s="120" t="str">
        <f>+Autodiagnóstico!G38</f>
        <v>En la entidad reposa en copia física y/o magnética, todo lo respectivo a la gestión de las conciliaciones, fichas, actas del Comité de Conciliación, y anexos.</v>
      </c>
      <c r="F35" s="121">
        <f>+Autodiagnóstico!H38</f>
        <v>100</v>
      </c>
      <c r="G35" s="125"/>
      <c r="H35" s="123" t="s">
        <v>303</v>
      </c>
      <c r="I35" s="123"/>
      <c r="J35" s="124"/>
      <c r="K35" s="201"/>
      <c r="L35" s="212"/>
      <c r="M35" s="213"/>
      <c r="N35" s="217"/>
    </row>
    <row r="36" spans="2:14" ht="78" customHeight="1" thickBot="1" x14ac:dyDescent="0.3">
      <c r="B36" s="337"/>
      <c r="C36" s="326"/>
      <c r="D36" s="334"/>
      <c r="E36" s="149"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50">
        <f>+Autodiagnóstico!H39</f>
        <v>100</v>
      </c>
      <c r="G36" s="151"/>
      <c r="H36" s="152" t="s">
        <v>303</v>
      </c>
      <c r="I36" s="152"/>
      <c r="J36" s="153"/>
      <c r="K36" s="205"/>
      <c r="L36" s="227"/>
      <c r="M36" s="228"/>
      <c r="N36" s="217"/>
    </row>
    <row r="37" spans="2:14" ht="32.25" customHeight="1" x14ac:dyDescent="0.25">
      <c r="B37" s="337"/>
      <c r="C37" s="327" t="s">
        <v>200</v>
      </c>
      <c r="D37" s="331" t="s">
        <v>194</v>
      </c>
      <c r="E37" s="154" t="str">
        <f>+Autodiagnóstico!G40</f>
        <v>El área de defensa judicial cuenta con la tabla de retención documental y/o tablas de valoración documental para la gestión de archivos</v>
      </c>
      <c r="F37" s="155">
        <f>+Autodiagnóstico!H40</f>
        <v>100</v>
      </c>
      <c r="G37" s="156"/>
      <c r="H37" s="157" t="s">
        <v>303</v>
      </c>
      <c r="I37" s="157"/>
      <c r="J37" s="158"/>
      <c r="K37" s="206"/>
      <c r="L37" s="229"/>
      <c r="M37" s="230"/>
      <c r="N37" s="217"/>
    </row>
    <row r="38" spans="2:14" ht="27.75" customHeight="1" x14ac:dyDescent="0.25">
      <c r="B38" s="337"/>
      <c r="C38" s="323"/>
      <c r="D38" s="328"/>
      <c r="E38" s="120" t="str">
        <f>+Autodiagnóstico!G41</f>
        <v>El Comité de Conciliación diseñó y aplicó el documento de políticas de defensa.</v>
      </c>
      <c r="F38" s="121">
        <f>+Autodiagnóstico!H41</f>
        <v>100</v>
      </c>
      <c r="G38" s="125"/>
      <c r="H38" s="123"/>
      <c r="I38" s="123" t="s">
        <v>304</v>
      </c>
      <c r="J38" s="124"/>
      <c r="K38" s="201"/>
      <c r="L38" s="212"/>
      <c r="M38" s="213"/>
      <c r="N38" s="217"/>
    </row>
    <row r="39" spans="2:14" ht="48" customHeight="1" x14ac:dyDescent="0.25">
      <c r="B39" s="337"/>
      <c r="C39" s="323"/>
      <c r="D39" s="328"/>
      <c r="E39" s="120"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21">
        <f>+Autodiagnóstico!H42</f>
        <v>0</v>
      </c>
      <c r="G39" s="125"/>
      <c r="H39" s="123" t="s">
        <v>303</v>
      </c>
      <c r="I39" s="123"/>
      <c r="J39" s="124"/>
      <c r="K39" s="201"/>
      <c r="L39" s="212"/>
      <c r="M39" s="213"/>
      <c r="N39" s="217"/>
    </row>
    <row r="40" spans="2:14" ht="45" customHeight="1" x14ac:dyDescent="0.25">
      <c r="B40" s="337"/>
      <c r="C40" s="323"/>
      <c r="D40" s="328"/>
      <c r="E40" s="120" t="str">
        <f>+Autodiagnóstico!G43</f>
        <v>La entidad establece procedimientos que garantizan cargas de procesos  que permitan la atención adecuada de cada uno de ellos.</v>
      </c>
      <c r="F40" s="121">
        <f>+Autodiagnóstico!H43</f>
        <v>0</v>
      </c>
      <c r="G40" s="125"/>
      <c r="H40" s="123" t="s">
        <v>303</v>
      </c>
      <c r="I40" s="123"/>
      <c r="J40" s="124"/>
      <c r="K40" s="201"/>
      <c r="L40" s="212"/>
      <c r="M40" s="213"/>
      <c r="N40" s="217"/>
    </row>
    <row r="41" spans="2:14" ht="42" customHeight="1" x14ac:dyDescent="0.25">
      <c r="B41" s="337"/>
      <c r="C41" s="323"/>
      <c r="D41" s="328"/>
      <c r="E41" s="120" t="str">
        <f>+Autodiagnóstico!G44</f>
        <v>La entidad capacita y mantiene actualizados a los abogados, especialmente en lo que se refiere a las competencias de actuación en los procesos orales y en los nuevos cambios normativos.</v>
      </c>
      <c r="F41" s="121">
        <f>+Autodiagnóstico!H44</f>
        <v>0</v>
      </c>
      <c r="G41" s="125"/>
      <c r="H41" s="123" t="s">
        <v>303</v>
      </c>
      <c r="I41" s="123"/>
      <c r="J41" s="124"/>
      <c r="K41" s="201"/>
      <c r="L41" s="212"/>
      <c r="M41" s="213"/>
      <c r="N41" s="217"/>
    </row>
    <row r="42" spans="2:14" ht="31.5" customHeight="1" x14ac:dyDescent="0.25">
      <c r="B42" s="337"/>
      <c r="C42" s="323"/>
      <c r="D42" s="328"/>
      <c r="E42" s="120" t="str">
        <f>+Autodiagnóstico!G45</f>
        <v>En los procedimientos del área de defensa judicial están definidos los roles y funciones de la gestión documental</v>
      </c>
      <c r="F42" s="121">
        <f>+Autodiagnóstico!H45</f>
        <v>0</v>
      </c>
      <c r="G42" s="125"/>
      <c r="H42" s="123" t="s">
        <v>303</v>
      </c>
      <c r="I42" s="123"/>
      <c r="J42" s="124"/>
      <c r="K42" s="201"/>
      <c r="L42" s="212"/>
      <c r="M42" s="213"/>
      <c r="N42" s="217"/>
    </row>
    <row r="43" spans="2:14" ht="43.5" customHeight="1" x14ac:dyDescent="0.25">
      <c r="B43" s="337"/>
      <c r="C43" s="323"/>
      <c r="D43" s="328"/>
      <c r="E43" s="120" t="str">
        <f>+Autodiagnóstico!G46</f>
        <v>El área jurídica de la entidad cuenta con procedimientos para gestionar  prestamos y consultas a documentos  que forman parte de las pruebas que están ubicados en otras áreas de la entidad.</v>
      </c>
      <c r="F43" s="121">
        <f>+Autodiagnóstico!H46</f>
        <v>80</v>
      </c>
      <c r="G43" s="125"/>
      <c r="H43" s="123" t="s">
        <v>303</v>
      </c>
      <c r="I43" s="123"/>
      <c r="J43" s="124"/>
      <c r="K43" s="201"/>
      <c r="L43" s="212"/>
      <c r="M43" s="213"/>
      <c r="N43" s="217"/>
    </row>
    <row r="44" spans="2:14" ht="48.75" customHeight="1" x14ac:dyDescent="0.25">
      <c r="B44" s="337"/>
      <c r="C44" s="323"/>
      <c r="D44" s="328"/>
      <c r="E44" s="120" t="str">
        <f>+Autodiagnóstico!G47</f>
        <v>En la entidad establece protocolos internos de manejo de archivos con el fin de facilitar a los apoderados la consecución de los antecedentes administrativos, para poder allegarlos en tiempo a los procesos judiciales.</v>
      </c>
      <c r="F44" s="121">
        <f>+Autodiagnóstico!H47</f>
        <v>80</v>
      </c>
      <c r="G44" s="125"/>
      <c r="H44" s="123" t="s">
        <v>303</v>
      </c>
      <c r="I44" s="123"/>
      <c r="J44" s="124"/>
      <c r="K44" s="201"/>
      <c r="L44" s="212"/>
      <c r="M44" s="213"/>
      <c r="N44" s="217"/>
    </row>
    <row r="45" spans="2:14" ht="45" customHeight="1" x14ac:dyDescent="0.25">
      <c r="B45" s="337"/>
      <c r="C45" s="323"/>
      <c r="D45" s="332"/>
      <c r="E45" s="130" t="str">
        <f>+Autodiagnóstico!G48</f>
        <v>Los procesos y procedimientos asociados a la defensa jurídica se encuentran en constante actualización, teniendo en cuenta nueva normatividad, nuevas formas de operación y propuestas de optimización.</v>
      </c>
      <c r="F45" s="131">
        <f>+Autodiagnóstico!H48</f>
        <v>100</v>
      </c>
      <c r="G45" s="177"/>
      <c r="H45" s="178" t="s">
        <v>303</v>
      </c>
      <c r="I45" s="178"/>
      <c r="J45" s="179"/>
      <c r="K45" s="207"/>
      <c r="L45" s="231"/>
      <c r="M45" s="232"/>
      <c r="N45" s="217"/>
    </row>
    <row r="46" spans="2:14" ht="57" customHeight="1" x14ac:dyDescent="0.25">
      <c r="B46" s="337"/>
      <c r="C46" s="324"/>
      <c r="D46" s="333" t="s">
        <v>197</v>
      </c>
      <c r="E46" s="172"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173">
        <f>+Autodiagnóstico!H49</f>
        <v>100</v>
      </c>
      <c r="G46" s="174"/>
      <c r="H46" s="175"/>
      <c r="I46" s="175" t="s">
        <v>304</v>
      </c>
      <c r="J46" s="176"/>
      <c r="K46" s="203"/>
      <c r="L46" s="223"/>
      <c r="M46" s="233"/>
      <c r="N46" s="217"/>
    </row>
    <row r="47" spans="2:14" ht="48" customHeight="1" x14ac:dyDescent="0.25">
      <c r="B47" s="337"/>
      <c r="C47" s="324"/>
      <c r="D47" s="332"/>
      <c r="E47" s="120"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21">
        <f>+Autodiagnóstico!H50</f>
        <v>80</v>
      </c>
      <c r="G47" s="125"/>
      <c r="H47" s="123" t="s">
        <v>303</v>
      </c>
      <c r="I47" s="123"/>
      <c r="J47" s="124"/>
      <c r="K47" s="201"/>
      <c r="L47" s="212"/>
      <c r="M47" s="234"/>
      <c r="N47" s="217"/>
    </row>
    <row r="48" spans="2:14" ht="25.5" x14ac:dyDescent="0.25">
      <c r="B48" s="337"/>
      <c r="C48" s="324"/>
      <c r="D48" s="328"/>
      <c r="E48" s="144" t="str">
        <f>+Autodiagnóstico!G51</f>
        <v>La entidad cumple con la ejecución de todas las etapas y actuaciones procesales en cada caso</v>
      </c>
      <c r="F48" s="145">
        <f>+Autodiagnóstico!H51</f>
        <v>100</v>
      </c>
      <c r="G48" s="146"/>
      <c r="H48" s="147" t="s">
        <v>303</v>
      </c>
      <c r="I48" s="147"/>
      <c r="J48" s="148"/>
      <c r="K48" s="202"/>
      <c r="L48" s="221"/>
      <c r="M48" s="235"/>
      <c r="N48" s="217"/>
    </row>
    <row r="49" spans="2:14" ht="21.75" customHeight="1" x14ac:dyDescent="0.25">
      <c r="B49" s="337"/>
      <c r="C49" s="324"/>
      <c r="D49" s="328" t="s">
        <v>199</v>
      </c>
      <c r="E49" s="134" t="str">
        <f>+Autodiagnóstico!G52</f>
        <v>La entidad cuenta con un repositorio actualizado de los casos que lleva</v>
      </c>
      <c r="F49" s="135">
        <f>+Autodiagnóstico!H52</f>
        <v>100</v>
      </c>
      <c r="G49" s="138"/>
      <c r="H49" s="136" t="s">
        <v>303</v>
      </c>
      <c r="I49" s="136"/>
      <c r="J49" s="137"/>
      <c r="K49" s="204"/>
      <c r="L49" s="225"/>
      <c r="M49" s="226"/>
      <c r="N49" s="217"/>
    </row>
    <row r="50" spans="2:14" ht="63.75" x14ac:dyDescent="0.25">
      <c r="B50" s="337"/>
      <c r="C50" s="324"/>
      <c r="D50" s="328"/>
      <c r="E50" s="120"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21">
        <f>+Autodiagnóstico!H53</f>
        <v>100</v>
      </c>
      <c r="G50" s="125"/>
      <c r="H50" s="123" t="s">
        <v>303</v>
      </c>
      <c r="I50" s="123"/>
      <c r="J50" s="124"/>
      <c r="K50" s="201"/>
      <c r="L50" s="212"/>
      <c r="M50" s="213"/>
      <c r="N50" s="217"/>
    </row>
    <row r="51" spans="2:14" ht="38.25" x14ac:dyDescent="0.25">
      <c r="B51" s="337"/>
      <c r="C51" s="324"/>
      <c r="D51" s="328"/>
      <c r="E51" s="120" t="str">
        <f>+Autodiagnóstico!G54</f>
        <v>El area mide y evalua los resultados periodicamente de sus indicadores que miden la eficiencia, eficacia y efectividad de las politicas realizadas en materia de defensa juridica.</v>
      </c>
      <c r="F51" s="121">
        <f>+Autodiagnóstico!H54</f>
        <v>75</v>
      </c>
      <c r="G51" s="125"/>
      <c r="H51" s="123" t="s">
        <v>303</v>
      </c>
      <c r="I51" s="123"/>
      <c r="J51" s="124"/>
      <c r="K51" s="201"/>
      <c r="L51" s="212"/>
      <c r="M51" s="213"/>
      <c r="N51" s="217"/>
    </row>
    <row r="52" spans="2:14" ht="69" customHeight="1" x14ac:dyDescent="0.25">
      <c r="B52" s="337"/>
      <c r="C52" s="324"/>
      <c r="D52" s="328"/>
      <c r="E52" s="120"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21">
        <f>+Autodiagnóstico!H55</f>
        <v>100</v>
      </c>
      <c r="G52" s="125"/>
      <c r="H52" s="123"/>
      <c r="I52" s="123" t="s">
        <v>301</v>
      </c>
      <c r="J52" s="124"/>
      <c r="K52" s="201"/>
      <c r="L52" s="212"/>
      <c r="M52" s="213"/>
      <c r="N52" s="217"/>
    </row>
    <row r="53" spans="2:14" ht="45" customHeight="1" x14ac:dyDescent="0.25">
      <c r="B53" s="337"/>
      <c r="C53" s="324"/>
      <c r="D53" s="328"/>
      <c r="E53" s="120" t="str">
        <f>+Autodiagnóstico!G56</f>
        <v>El comité de conciliación requiere periódicamente al jefe de la oficina jurídica o  quien haga sus veces en la entidad,  para la presentación de un reporte actualizado sentencias, laudos arbitrales y conciliaciones que lleva la entidad.</v>
      </c>
      <c r="F53" s="121">
        <f>+Autodiagnóstico!H56</f>
        <v>100</v>
      </c>
      <c r="G53" s="125"/>
      <c r="H53" s="123"/>
      <c r="I53" s="123" t="s">
        <v>305</v>
      </c>
      <c r="J53" s="124"/>
      <c r="K53" s="201"/>
      <c r="L53" s="212"/>
      <c r="M53" s="213"/>
      <c r="N53" s="217"/>
    </row>
    <row r="54" spans="2:14" ht="38.25" x14ac:dyDescent="0.25">
      <c r="B54" s="337"/>
      <c r="C54" s="324"/>
      <c r="D54" s="328"/>
      <c r="E54" s="120" t="str">
        <f>+Autodiagnóstico!G57</f>
        <v xml:space="preserve">El area identifica los riesgos inherentes al ciclo de defensa juridica  y realiza la valoracion de impacto y probabilidad asi como los controles y planes de mitigación de riesgos </v>
      </c>
      <c r="F54" s="121">
        <f>+Autodiagnóstico!H57</f>
        <v>100</v>
      </c>
      <c r="G54" s="125"/>
      <c r="H54" s="123" t="s">
        <v>303</v>
      </c>
      <c r="I54" s="123"/>
      <c r="J54" s="124"/>
      <c r="K54" s="201"/>
      <c r="L54" s="212"/>
      <c r="M54" s="213"/>
      <c r="N54" s="217"/>
    </row>
    <row r="55" spans="2:14" ht="25.5" x14ac:dyDescent="0.25">
      <c r="B55" s="337"/>
      <c r="C55" s="324"/>
      <c r="D55" s="328"/>
      <c r="E55" s="120" t="str">
        <f>+Autodiagnóstico!G58</f>
        <v>En el área de defensa judicial cuentan con un sistema de información digital que habilite el proceso de Gestión Documental.</v>
      </c>
      <c r="F55" s="121">
        <f>+Autodiagnóstico!H58</f>
        <v>0</v>
      </c>
      <c r="G55" s="125"/>
      <c r="H55" s="123" t="s">
        <v>303</v>
      </c>
      <c r="I55" s="123"/>
      <c r="J55" s="124"/>
      <c r="K55" s="201"/>
      <c r="L55" s="212"/>
      <c r="M55" s="213"/>
      <c r="N55" s="217"/>
    </row>
    <row r="56" spans="2:14" ht="25.5" x14ac:dyDescent="0.25">
      <c r="B56" s="337"/>
      <c r="C56" s="324"/>
      <c r="D56" s="328"/>
      <c r="E56" s="120" t="str">
        <f>+Autodiagnóstico!G59</f>
        <v>La entidad conoce y evalua el valor de sus demandas y los logros procesales obtenidos</v>
      </c>
      <c r="F56" s="121">
        <f>+Autodiagnóstico!H59</f>
        <v>80</v>
      </c>
      <c r="G56" s="125"/>
      <c r="H56" s="123" t="s">
        <v>303</v>
      </c>
      <c r="I56" s="123"/>
      <c r="J56" s="124"/>
      <c r="K56" s="201"/>
      <c r="L56" s="212"/>
      <c r="M56" s="213"/>
      <c r="N56" s="217"/>
    </row>
    <row r="57" spans="2:14" ht="15.75" thickBot="1" x14ac:dyDescent="0.3">
      <c r="B57" s="337"/>
      <c r="C57" s="326"/>
      <c r="D57" s="330"/>
      <c r="E57" s="149" t="str">
        <f>+Autodiagnóstico!G60</f>
        <v>La entidad mide y evalua la tasa de éxito procesal</v>
      </c>
      <c r="F57" s="150">
        <f>+Autodiagnóstico!H60</f>
        <v>100</v>
      </c>
      <c r="G57" s="151"/>
      <c r="H57" s="152" t="s">
        <v>303</v>
      </c>
      <c r="I57" s="152"/>
      <c r="J57" s="153"/>
      <c r="K57" s="205"/>
      <c r="L57" s="227"/>
      <c r="M57" s="228"/>
      <c r="N57" s="217"/>
    </row>
    <row r="58" spans="2:14" ht="69" customHeight="1" x14ac:dyDescent="0.25">
      <c r="B58" s="337"/>
      <c r="C58" s="327" t="s">
        <v>201</v>
      </c>
      <c r="D58" s="331" t="s">
        <v>194</v>
      </c>
      <c r="E58" s="154"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55">
        <f>+Autodiagnóstico!H61</f>
        <v>100</v>
      </c>
      <c r="G58" s="156"/>
      <c r="H58" s="157"/>
      <c r="I58" s="157" t="s">
        <v>284</v>
      </c>
      <c r="J58" s="158"/>
      <c r="K58" s="206"/>
      <c r="L58" s="229"/>
      <c r="M58" s="230"/>
      <c r="N58" s="217"/>
    </row>
    <row r="59" spans="2:14" ht="40.5" customHeight="1" x14ac:dyDescent="0.25">
      <c r="B59" s="337"/>
      <c r="C59" s="323"/>
      <c r="D59" s="332"/>
      <c r="E59" s="120" t="str">
        <f>+Autodiagnóstico!G62</f>
        <v>El Comité de Conciliación usa herramientas de costo beneficio de la conciliación y las considera para la toma de sus decisiones.</v>
      </c>
      <c r="F59" s="121">
        <f>+Autodiagnóstico!H62</f>
        <v>100</v>
      </c>
      <c r="G59" s="125"/>
      <c r="H59" s="123"/>
      <c r="I59" s="123" t="s">
        <v>300</v>
      </c>
      <c r="J59" s="124"/>
      <c r="K59" s="201"/>
      <c r="L59" s="212"/>
      <c r="M59" s="213"/>
      <c r="N59" s="217"/>
    </row>
    <row r="60" spans="2:14" ht="60" customHeight="1" x14ac:dyDescent="0.25">
      <c r="B60" s="337"/>
      <c r="C60" s="323"/>
      <c r="D60" s="332"/>
      <c r="E60" s="120"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21">
        <f>+Autodiagnóstico!H63</f>
        <v>100</v>
      </c>
      <c r="G60" s="125"/>
      <c r="H60" s="123"/>
      <c r="I60" s="123" t="s">
        <v>306</v>
      </c>
      <c r="J60" s="124"/>
      <c r="K60" s="201"/>
      <c r="L60" s="212"/>
      <c r="M60" s="213"/>
      <c r="N60" s="217"/>
    </row>
    <row r="61" spans="2:14" ht="49.5" customHeight="1" x14ac:dyDescent="0.25">
      <c r="B61" s="337"/>
      <c r="C61" s="323"/>
      <c r="D61" s="332"/>
      <c r="E61" s="130" t="str">
        <f>+Autodiagnóstico!G64</f>
        <v>La entidad obedece los parámetros fijados en los decretos Decretos 2469 de 2015 y 1342 de 2016 que reglamentan los pagos desde el Decreto único del sector hacienda y crédito público.</v>
      </c>
      <c r="F61" s="131">
        <f>+Autodiagnóstico!H64</f>
        <v>100</v>
      </c>
      <c r="G61" s="177"/>
      <c r="H61" s="178"/>
      <c r="I61" s="178" t="s">
        <v>305</v>
      </c>
      <c r="J61" s="179"/>
      <c r="K61" s="207"/>
      <c r="L61" s="231"/>
      <c r="M61" s="232"/>
      <c r="N61" s="217"/>
    </row>
    <row r="62" spans="2:14" ht="60" x14ac:dyDescent="0.25">
      <c r="B62" s="337"/>
      <c r="C62" s="324"/>
      <c r="D62" s="333" t="s">
        <v>197</v>
      </c>
      <c r="E62" s="172" t="str">
        <f>+Autodiagnóstico!G65</f>
        <v>Cumple oportunamente el pago de las sentencias y conciliaciones durante los 10 meses siguientes a la ejecutoría</v>
      </c>
      <c r="F62" s="173">
        <f>+Autodiagnóstico!H65</f>
        <v>100</v>
      </c>
      <c r="G62" s="174"/>
      <c r="H62" s="175"/>
      <c r="I62" s="175" t="s">
        <v>284</v>
      </c>
      <c r="J62" s="176"/>
      <c r="K62" s="203"/>
      <c r="L62" s="223"/>
      <c r="M62" s="233"/>
      <c r="N62" s="217"/>
    </row>
    <row r="63" spans="2:14" ht="51" x14ac:dyDescent="0.25">
      <c r="B63" s="337"/>
      <c r="C63" s="324"/>
      <c r="D63" s="332"/>
      <c r="E63" s="120"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21">
        <f>+Autodiagnóstico!H66</f>
        <v>75</v>
      </c>
      <c r="G63" s="125"/>
      <c r="H63" s="123"/>
      <c r="I63" s="123" t="s">
        <v>305</v>
      </c>
      <c r="J63" s="124"/>
      <c r="K63" s="201"/>
      <c r="L63" s="212"/>
      <c r="M63" s="234"/>
      <c r="N63" s="217"/>
    </row>
    <row r="64" spans="2:14" ht="29.25" customHeight="1" x14ac:dyDescent="0.25">
      <c r="B64" s="337"/>
      <c r="C64" s="324"/>
      <c r="D64" s="328"/>
      <c r="E64" s="144" t="str">
        <f>+Autodiagnóstico!G67</f>
        <v>La entidad identifica y analiza los pagos realizados por concepto de intereses corrientes y moratorios de sentencias y conciliaciones</v>
      </c>
      <c r="F64" s="145">
        <f>+Autodiagnóstico!H67</f>
        <v>85</v>
      </c>
      <c r="G64" s="146"/>
      <c r="H64" s="147" t="s">
        <v>303</v>
      </c>
      <c r="I64" s="147"/>
      <c r="J64" s="148"/>
      <c r="K64" s="202"/>
      <c r="L64" s="221"/>
      <c r="M64" s="235"/>
      <c r="N64" s="217"/>
    </row>
    <row r="65" spans="2:14" ht="36.75" customHeight="1" thickBot="1" x14ac:dyDescent="0.3">
      <c r="B65" s="337"/>
      <c r="C65" s="326"/>
      <c r="D65" s="197" t="s">
        <v>199</v>
      </c>
      <c r="E65" s="180" t="str">
        <f>+Autodiagnóstico!G68</f>
        <v xml:space="preserve">Realiza seguimiento y evalua el estado contable de los creditos Judiciales </v>
      </c>
      <c r="F65" s="181">
        <f>+Autodiagnóstico!H68</f>
        <v>100</v>
      </c>
      <c r="G65" s="93"/>
      <c r="H65" s="94" t="s">
        <v>303</v>
      </c>
      <c r="I65" s="94"/>
      <c r="J65" s="95"/>
      <c r="K65" s="208"/>
      <c r="L65" s="236"/>
      <c r="M65" s="237"/>
      <c r="N65" s="217"/>
    </row>
    <row r="66" spans="2:14" ht="38.25" x14ac:dyDescent="0.25">
      <c r="B66" s="337"/>
      <c r="C66" s="327" t="s">
        <v>202</v>
      </c>
      <c r="D66" s="331" t="s">
        <v>194</v>
      </c>
      <c r="E66" s="165" t="str">
        <f>+Autodiagnóstico!G69</f>
        <v>El comité de conciliación evalúa los procesos que hayan sido fallados en contra de la entidad basado en estudios pertinentes, con el fin de determinar la procedencia de la acción de repetición.</v>
      </c>
      <c r="F66" s="155">
        <f>+Autodiagnóstico!H69</f>
        <v>100</v>
      </c>
      <c r="G66" s="156"/>
      <c r="H66" s="157"/>
      <c r="I66" s="157" t="s">
        <v>307</v>
      </c>
      <c r="J66" s="158"/>
      <c r="K66" s="206"/>
      <c r="L66" s="229"/>
      <c r="M66" s="230"/>
      <c r="N66" s="217"/>
    </row>
    <row r="67" spans="2:14" ht="21.75" customHeight="1" x14ac:dyDescent="0.25">
      <c r="B67" s="337"/>
      <c r="C67" s="324"/>
      <c r="D67" s="333"/>
      <c r="E67" s="182" t="str">
        <f>+Autodiagnóstico!G70</f>
        <v xml:space="preserve">La entidad identifica y  evalua los procesos en los que actua como demandante </v>
      </c>
      <c r="F67" s="131">
        <f>+Autodiagnóstico!H70</f>
        <v>100</v>
      </c>
      <c r="G67" s="177"/>
      <c r="H67" s="178"/>
      <c r="I67" s="178"/>
      <c r="J67" s="179"/>
      <c r="K67" s="207"/>
      <c r="L67" s="231"/>
      <c r="M67" s="232"/>
      <c r="N67" s="217"/>
    </row>
    <row r="68" spans="2:14" ht="36" x14ac:dyDescent="0.25">
      <c r="B68" s="337"/>
      <c r="C68" s="324"/>
      <c r="D68" s="329" t="s">
        <v>197</v>
      </c>
      <c r="E68" s="184" t="str">
        <f>+Autodiagnóstico!G71</f>
        <v>El Comité de Conciliación decide la procedencia o improcedencia de la acción de repetición en un termino de  dos (2) meses.</v>
      </c>
      <c r="F68" s="173">
        <f>+Autodiagnóstico!H71</f>
        <v>100</v>
      </c>
      <c r="G68" s="174"/>
      <c r="H68" s="175"/>
      <c r="I68" s="175" t="s">
        <v>307</v>
      </c>
      <c r="J68" s="176"/>
      <c r="K68" s="203"/>
      <c r="L68" s="223"/>
      <c r="M68" s="233"/>
      <c r="N68" s="217"/>
    </row>
    <row r="69" spans="2:14" ht="36" x14ac:dyDescent="0.25">
      <c r="B69" s="337"/>
      <c r="C69" s="324"/>
      <c r="D69" s="329"/>
      <c r="E69" s="166" t="str">
        <f>+Autodiagnóstico!G72</f>
        <v xml:space="preserve">El Comité de Conciliación decide sobre la formulación del llamamiento en garantía con fines de repetición para  los casos presentados. </v>
      </c>
      <c r="F69" s="121">
        <f>+Autodiagnóstico!H72</f>
        <v>100</v>
      </c>
      <c r="G69" s="125"/>
      <c r="H69" s="123" t="s">
        <v>285</v>
      </c>
      <c r="I69" s="123" t="s">
        <v>308</v>
      </c>
      <c r="J69" s="124" t="s">
        <v>283</v>
      </c>
      <c r="K69" s="201"/>
      <c r="L69" s="212"/>
      <c r="M69" s="234"/>
      <c r="N69" s="217"/>
    </row>
    <row r="70" spans="2:14" ht="83.25" customHeight="1" x14ac:dyDescent="0.25">
      <c r="B70" s="337"/>
      <c r="C70" s="324"/>
      <c r="D70" s="329"/>
      <c r="E70" s="166"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21">
        <f>+Autodiagnóstico!H73</f>
        <v>100</v>
      </c>
      <c r="G70" s="125"/>
      <c r="H70" s="123"/>
      <c r="I70" s="123" t="s">
        <v>309</v>
      </c>
      <c r="J70" s="124"/>
      <c r="K70" s="201"/>
      <c r="L70" s="212"/>
      <c r="M70" s="234"/>
      <c r="N70" s="217"/>
    </row>
    <row r="71" spans="2:14" ht="55.5" customHeight="1" x14ac:dyDescent="0.25">
      <c r="B71" s="337"/>
      <c r="C71" s="324"/>
      <c r="D71" s="329"/>
      <c r="E71" s="166"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21">
        <f>+Autodiagnóstico!H74</f>
        <v>100</v>
      </c>
      <c r="G71" s="125"/>
      <c r="H71" s="123"/>
      <c r="I71" s="123" t="s">
        <v>308</v>
      </c>
      <c r="J71" s="124"/>
      <c r="K71" s="201"/>
      <c r="L71" s="212"/>
      <c r="M71" s="234"/>
      <c r="N71" s="217"/>
    </row>
    <row r="72" spans="2:14" ht="33.75" customHeight="1" x14ac:dyDescent="0.25">
      <c r="B72" s="337"/>
      <c r="C72" s="324"/>
      <c r="D72" s="329"/>
      <c r="E72" s="185" t="str">
        <f>+Autodiagnóstico!G75</f>
        <v>La entidad cumple con la ejecución de todas las etapas y actuaciones procesales en cada caso</v>
      </c>
      <c r="F72" s="145">
        <f>+Autodiagnóstico!H75</f>
        <v>100</v>
      </c>
      <c r="G72" s="146"/>
      <c r="H72" s="147" t="s">
        <v>285</v>
      </c>
      <c r="I72" s="147"/>
      <c r="J72" s="148"/>
      <c r="K72" s="202"/>
      <c r="L72" s="221"/>
      <c r="M72" s="235"/>
      <c r="N72" s="217"/>
    </row>
    <row r="73" spans="2:14" ht="16.5" customHeight="1" x14ac:dyDescent="0.25">
      <c r="B73" s="337"/>
      <c r="C73" s="324"/>
      <c r="D73" s="328" t="s">
        <v>199</v>
      </c>
      <c r="E73" s="183" t="str">
        <f>+Autodiagnóstico!G76</f>
        <v>La entidad mide y evalua la tasa de éxito procesal en repetición</v>
      </c>
      <c r="F73" s="135">
        <f>+Autodiagnóstico!H76</f>
        <v>50</v>
      </c>
      <c r="G73" s="138"/>
      <c r="H73" s="136" t="s">
        <v>285</v>
      </c>
      <c r="I73" s="136"/>
      <c r="J73" s="137"/>
      <c r="K73" s="204"/>
      <c r="L73" s="225"/>
      <c r="M73" s="226"/>
      <c r="N73" s="217"/>
    </row>
    <row r="74" spans="2:14" ht="38.25" x14ac:dyDescent="0.25">
      <c r="B74" s="337"/>
      <c r="C74" s="324"/>
      <c r="D74" s="329"/>
      <c r="E74" s="166" t="str">
        <f>+Autodiagnóstico!G77</f>
        <v>El secretario técnico envía los  reportes  de  las acciones de repetición  al Coordinador de los agentes del Ministerio Público ante la Jurisdicción en lo Contencioso Administrativo.</v>
      </c>
      <c r="F74" s="121">
        <f>+Autodiagnóstico!H77</f>
        <v>80</v>
      </c>
      <c r="G74" s="125"/>
      <c r="H74" s="123"/>
      <c r="I74" s="123" t="s">
        <v>310</v>
      </c>
      <c r="J74" s="124"/>
      <c r="K74" s="201"/>
      <c r="L74" s="212"/>
      <c r="M74" s="213"/>
      <c r="N74" s="217"/>
    </row>
    <row r="75" spans="2:14" ht="48.75" customHeight="1" x14ac:dyDescent="0.25">
      <c r="B75" s="337"/>
      <c r="C75" s="324"/>
      <c r="D75" s="329"/>
      <c r="E75" s="166" t="str">
        <f>+Autodiagnóstico!G78</f>
        <v>Los apoderados presentan un informe al Comité de Conciliación para que este pueda determinar la procedencia del llamamiento en garantía para fines de repetición en los procesos judiciales de responsabilidad patrimonial.</v>
      </c>
      <c r="F75" s="121">
        <f>+Autodiagnóstico!H78</f>
        <v>100</v>
      </c>
      <c r="G75" s="125"/>
      <c r="H75" s="123"/>
      <c r="I75" s="123" t="s">
        <v>311</v>
      </c>
      <c r="J75" s="124"/>
      <c r="K75" s="201"/>
      <c r="L75" s="212"/>
      <c r="M75" s="213"/>
      <c r="N75" s="217"/>
    </row>
    <row r="76" spans="2:14" ht="72" customHeight="1" x14ac:dyDescent="0.25">
      <c r="B76" s="337"/>
      <c r="C76" s="324"/>
      <c r="D76" s="329"/>
      <c r="E76" s="166"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21">
        <f>+Autodiagnóstico!H79</f>
        <v>100</v>
      </c>
      <c r="G76" s="125"/>
      <c r="H76" s="123"/>
      <c r="I76" s="123" t="s">
        <v>286</v>
      </c>
      <c r="J76" s="124"/>
      <c r="K76" s="201"/>
      <c r="L76" s="212"/>
      <c r="M76" s="213"/>
      <c r="N76" s="217"/>
    </row>
    <row r="77" spans="2:14" ht="24.75" thickBot="1" x14ac:dyDescent="0.3">
      <c r="B77" s="337"/>
      <c r="C77" s="326"/>
      <c r="D77" s="330"/>
      <c r="E77" s="167" t="str">
        <f>+Autodiagnóstico!G80</f>
        <v>La entidad mide y evalua la tasa de éxito procesal en repetición en recuperación</v>
      </c>
      <c r="F77" s="150">
        <f>+Autodiagnóstico!H80</f>
        <v>50</v>
      </c>
      <c r="G77" s="151"/>
      <c r="H77" s="152" t="s">
        <v>285</v>
      </c>
      <c r="I77" s="152"/>
      <c r="J77" s="153"/>
      <c r="K77" s="205"/>
      <c r="L77" s="227"/>
      <c r="M77" s="228"/>
      <c r="N77" s="217"/>
    </row>
    <row r="78" spans="2:14" ht="38.25" x14ac:dyDescent="0.25">
      <c r="B78" s="337"/>
      <c r="C78" s="327" t="s">
        <v>208</v>
      </c>
      <c r="D78" s="331" t="s">
        <v>194</v>
      </c>
      <c r="E78" s="183" t="str">
        <f>+Autodiagnóstico!G81</f>
        <v>El comité de conciliación se constituye en una instancia administrativa que deberá actuar como sede de estudio, análisis y formulación de políticas sobre prevención del daño antijurídico</v>
      </c>
      <c r="F78" s="135">
        <f>+Autodiagnóstico!H81</f>
        <v>100</v>
      </c>
      <c r="G78" s="138"/>
      <c r="H78" s="136"/>
      <c r="I78" s="157" t="s">
        <v>291</v>
      </c>
      <c r="J78" s="158"/>
      <c r="K78" s="206"/>
      <c r="L78" s="229"/>
      <c r="M78" s="230"/>
      <c r="N78" s="217"/>
    </row>
    <row r="79" spans="2:14" ht="45.75" customHeight="1" x14ac:dyDescent="0.25">
      <c r="B79" s="337"/>
      <c r="C79" s="324"/>
      <c r="D79" s="329"/>
      <c r="E79" s="166" t="str">
        <f>+Autodiagnóstico!G82</f>
        <v>La secretaría técnica del comité proyecta y somete a consideración del comité la información que este requiera para la formulación y diseño de políticas de prevención del daño antijurídico de la entidad</v>
      </c>
      <c r="F79" s="121">
        <f>+Autodiagnóstico!H82</f>
        <v>100</v>
      </c>
      <c r="G79" s="125"/>
      <c r="H79" s="123" t="s">
        <v>285</v>
      </c>
      <c r="I79" s="123" t="s">
        <v>312</v>
      </c>
      <c r="J79" s="124"/>
      <c r="K79" s="201"/>
      <c r="L79" s="212"/>
      <c r="M79" s="213"/>
      <c r="N79" s="217"/>
    </row>
    <row r="80" spans="2:14" ht="36" x14ac:dyDescent="0.25">
      <c r="B80" s="337"/>
      <c r="C80" s="324"/>
      <c r="D80" s="329"/>
      <c r="E80" s="166" t="str">
        <f>+Autodiagnóstico!G83</f>
        <v>La entidad cuenta con una política pública de prevención del daño antijurídico.</v>
      </c>
      <c r="F80" s="121">
        <f>+Autodiagnóstico!H83</f>
        <v>100</v>
      </c>
      <c r="G80" s="125"/>
      <c r="H80" s="123"/>
      <c r="I80" s="123" t="s">
        <v>313</v>
      </c>
      <c r="J80" s="124"/>
      <c r="K80" s="201"/>
      <c r="L80" s="212"/>
      <c r="M80" s="213"/>
      <c r="N80" s="217"/>
    </row>
    <row r="81" spans="2:14" ht="36" x14ac:dyDescent="0.25">
      <c r="B81" s="337"/>
      <c r="C81" s="324"/>
      <c r="D81" s="329"/>
      <c r="E81" s="166" t="str">
        <f>+Autodiagnóstico!G84</f>
        <v>La política pública de prevención del daño antijurídico fue ajustada por el secretario técnico y aprobada por el Comité de Conciliación mediante acta.</v>
      </c>
      <c r="F81" s="121">
        <f>+Autodiagnóstico!H84</f>
        <v>100</v>
      </c>
      <c r="G81" s="125"/>
      <c r="H81" s="123"/>
      <c r="I81" s="123" t="s">
        <v>313</v>
      </c>
      <c r="J81" s="124"/>
      <c r="K81" s="201"/>
      <c r="L81" s="212"/>
      <c r="M81" s="213"/>
      <c r="N81" s="217"/>
    </row>
    <row r="82" spans="2:14" ht="38.25" x14ac:dyDescent="0.25">
      <c r="B82" s="337"/>
      <c r="C82" s="324"/>
      <c r="D82" s="329"/>
      <c r="E82" s="166" t="str">
        <f>+Autodiagnóstico!G85</f>
        <v>Las causas generales formuladas en la política de prevención del daño antijurídico están expresadas de acuerdo a la parametrización de causas contenidas en el sistema de información e- kogui.</v>
      </c>
      <c r="F82" s="121">
        <f>+Autodiagnóstico!H85</f>
        <v>0</v>
      </c>
      <c r="G82" s="125"/>
      <c r="H82" s="123"/>
      <c r="I82" s="123" t="s">
        <v>314</v>
      </c>
      <c r="J82" s="124"/>
      <c r="K82" s="201"/>
      <c r="L82" s="212"/>
      <c r="M82" s="213"/>
      <c r="N82" s="217"/>
    </row>
    <row r="83" spans="2:14" ht="38.25" x14ac:dyDescent="0.25">
      <c r="B83" s="337"/>
      <c r="C83" s="324"/>
      <c r="D83" s="333"/>
      <c r="E83" s="182" t="str">
        <f>+Autodiagnóstico!G86</f>
        <v xml:space="preserve">El area identifica los riesgos inherentes al ciclo de defensa juridica  y realiza la valoracion de impacto y probabilidad asi como los controles y planes de mitigación de riesgos </v>
      </c>
      <c r="F83" s="131">
        <f>+Autodiagnóstico!H86</f>
        <v>80</v>
      </c>
      <c r="G83" s="177"/>
      <c r="H83" s="178" t="s">
        <v>285</v>
      </c>
      <c r="I83" s="178"/>
      <c r="J83" s="179"/>
      <c r="K83" s="207"/>
      <c r="L83" s="231"/>
      <c r="M83" s="232"/>
      <c r="N83" s="217"/>
    </row>
    <row r="84" spans="2:14" ht="74.25" customHeight="1" x14ac:dyDescent="0.25">
      <c r="B84" s="337"/>
      <c r="C84" s="324"/>
      <c r="D84" s="329" t="s">
        <v>197</v>
      </c>
      <c r="E84" s="184"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173">
        <f>+Autodiagnóstico!H87</f>
        <v>0</v>
      </c>
      <c r="G84" s="174"/>
      <c r="H84" s="175"/>
      <c r="I84" s="175" t="s">
        <v>315</v>
      </c>
      <c r="J84" s="176"/>
      <c r="K84" s="203"/>
      <c r="L84" s="223"/>
      <c r="M84" s="224"/>
      <c r="N84" s="217"/>
    </row>
    <row r="85" spans="2:14" ht="33" customHeight="1" x14ac:dyDescent="0.25">
      <c r="B85" s="337"/>
      <c r="C85" s="324"/>
      <c r="D85" s="329"/>
      <c r="E85" s="166" t="str">
        <f>+Autodiagnóstico!G88</f>
        <v>La entidad implementa el plan de acción de su política de prevención del daño antijurídico dentro del año calendario (enero-diciembre) para el cual fue diseñado,</v>
      </c>
      <c r="F85" s="121">
        <f>+Autodiagnóstico!H88</f>
        <v>85</v>
      </c>
      <c r="G85" s="125"/>
      <c r="H85" s="123"/>
      <c r="I85" s="123" t="s">
        <v>316</v>
      </c>
      <c r="J85" s="124"/>
      <c r="K85" s="201"/>
      <c r="L85" s="212"/>
      <c r="M85" s="213"/>
      <c r="N85" s="217"/>
    </row>
    <row r="86" spans="2:14" ht="33" customHeight="1" x14ac:dyDescent="0.25">
      <c r="B86" s="337"/>
      <c r="C86" s="324"/>
      <c r="D86" s="329"/>
      <c r="E86" s="166" t="str">
        <f>+Autodiagnóstico!G89</f>
        <v>La entidad implementa el plan de acción de su política de prevención del daño antijurídico dentro del año calendario (enero-diciembre) para el cual fue diseñado,</v>
      </c>
      <c r="F86" s="121">
        <f>+Autodiagnóstico!H89</f>
        <v>85</v>
      </c>
      <c r="G86" s="125"/>
      <c r="H86" s="123" t="s">
        <v>285</v>
      </c>
      <c r="I86" s="123"/>
      <c r="J86" s="124"/>
      <c r="K86" s="201"/>
      <c r="L86" s="212"/>
      <c r="M86" s="213"/>
      <c r="N86" s="217"/>
    </row>
    <row r="87" spans="2:14" ht="33" customHeight="1" x14ac:dyDescent="0.25">
      <c r="B87" s="337"/>
      <c r="C87" s="324"/>
      <c r="D87" s="329"/>
      <c r="E87" s="166" t="str">
        <f>+Autodiagnóstico!G90</f>
        <v>La entidad ha adoptado procesos y/o procedimientos internos específicos para la defensa jurídica en los sistemas de gestión de calidad de las entidades.</v>
      </c>
      <c r="F87" s="121">
        <f>+Autodiagnóstico!H90</f>
        <v>90</v>
      </c>
      <c r="G87" s="125"/>
      <c r="H87" s="123" t="s">
        <v>285</v>
      </c>
      <c r="I87" s="123"/>
      <c r="J87" s="124"/>
      <c r="K87" s="201"/>
      <c r="L87" s="212"/>
      <c r="M87" s="213"/>
      <c r="N87" s="217"/>
    </row>
    <row r="88" spans="2:14" ht="33" customHeight="1" x14ac:dyDescent="0.25">
      <c r="B88" s="337"/>
      <c r="C88" s="324"/>
      <c r="D88" s="329"/>
      <c r="E88" s="166" t="str">
        <f>+Autodiagnóstico!G91</f>
        <v>El Comité de Conciliación sesiona con el propósito de revisar el cumplimiento de las decisiones tomadas en materia de evaluación de la política pública de prevención.</v>
      </c>
      <c r="F88" s="121">
        <f>+Autodiagnóstico!H91</f>
        <v>70</v>
      </c>
      <c r="G88" s="125"/>
      <c r="H88" s="123"/>
      <c r="I88" s="123" t="s">
        <v>313</v>
      </c>
      <c r="J88" s="124"/>
      <c r="K88" s="201"/>
      <c r="L88" s="212"/>
      <c r="M88" s="213"/>
      <c r="N88" s="217"/>
    </row>
    <row r="89" spans="2:14" ht="33" customHeight="1" x14ac:dyDescent="0.25">
      <c r="B89" s="337"/>
      <c r="C89" s="324"/>
      <c r="D89" s="329"/>
      <c r="E89" s="185" t="str">
        <f>+Autodiagnóstico!G92</f>
        <v>La entidad realiza gestiones de difusión y/o capacitación de los planes de daño antijurídico</v>
      </c>
      <c r="F89" s="145">
        <f>+Autodiagnóstico!H92</f>
        <v>80</v>
      </c>
      <c r="G89" s="146"/>
      <c r="H89" s="186" t="s">
        <v>285</v>
      </c>
      <c r="I89" s="147"/>
      <c r="J89" s="148"/>
      <c r="K89" s="202"/>
      <c r="L89" s="221"/>
      <c r="M89" s="222"/>
      <c r="N89" s="217"/>
    </row>
    <row r="90" spans="2:14" ht="29.25" customHeight="1" x14ac:dyDescent="0.25">
      <c r="B90" s="337"/>
      <c r="C90" s="324"/>
      <c r="D90" s="328" t="s">
        <v>199</v>
      </c>
      <c r="E90" s="183" t="str">
        <f>+Autodiagnóstico!G93</f>
        <v>La entidad hace seguimiento al plan de accion y al(los) indicador(es) formulado(s) en sus políticas de prevención del daño antijurídico.</v>
      </c>
      <c r="F90" s="135">
        <f>+Autodiagnóstico!H93</f>
        <v>90</v>
      </c>
      <c r="G90" s="138"/>
      <c r="H90" s="160"/>
      <c r="I90" s="136" t="s">
        <v>317</v>
      </c>
      <c r="J90" s="137"/>
      <c r="K90" s="204"/>
      <c r="L90" s="225"/>
      <c r="M90" s="226"/>
      <c r="N90" s="217"/>
    </row>
    <row r="91" spans="2:14" ht="63.75" x14ac:dyDescent="0.25">
      <c r="B91" s="337"/>
      <c r="C91" s="324"/>
      <c r="D91" s="329"/>
      <c r="E91" s="166"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21">
        <f>+Autodiagnóstico!H94</f>
        <v>0</v>
      </c>
      <c r="G91" s="125"/>
      <c r="H91" s="123"/>
      <c r="I91" s="123" t="s">
        <v>318</v>
      </c>
      <c r="J91" s="124"/>
      <c r="K91" s="201"/>
      <c r="L91" s="212"/>
      <c r="M91" s="213"/>
      <c r="N91" s="217"/>
    </row>
    <row r="92" spans="2:14" ht="33" customHeight="1" thickBot="1" x14ac:dyDescent="0.3">
      <c r="B92" s="337"/>
      <c r="C92" s="326"/>
      <c r="D92" s="330"/>
      <c r="E92" s="168" t="str">
        <f>+Autodiagnóstico!G95</f>
        <v>El area mide y evalua los resultados periodicamente de sus indicadores que miden la eficiencia, eficacia y efectividad de las politicas realizadas en materia de prevención</v>
      </c>
      <c r="F92" s="161">
        <f>+Autodiagnóstico!H95</f>
        <v>90</v>
      </c>
      <c r="G92" s="162"/>
      <c r="H92" s="163" t="s">
        <v>285</v>
      </c>
      <c r="I92" s="163"/>
      <c r="J92" s="164"/>
      <c r="K92" s="209"/>
      <c r="L92" s="238"/>
      <c r="M92" s="239"/>
      <c r="N92" s="217"/>
    </row>
    <row r="93" spans="2:14" ht="156" x14ac:dyDescent="0.25">
      <c r="B93" s="337"/>
      <c r="C93" s="263" t="s">
        <v>209</v>
      </c>
      <c r="D93" s="328" t="s">
        <v>197</v>
      </c>
      <c r="E93" s="169" t="str">
        <f>+Autodiagnóstico!G96</f>
        <v>Ingresa en el sistema de información litigiosa del Estado eKOGUI, en el módulo de conciliaciones extrajudiciales, todas las solicitudes que llegan a la entidad</v>
      </c>
      <c r="F93" s="159">
        <f>+Autodiagnóstico!H96</f>
        <v>0</v>
      </c>
      <c r="G93" s="138"/>
      <c r="H93" s="160"/>
      <c r="I93" s="136" t="s">
        <v>338</v>
      </c>
      <c r="J93" s="137" t="s">
        <v>339</v>
      </c>
      <c r="K93" s="204"/>
      <c r="L93" s="225"/>
      <c r="M93" s="226"/>
      <c r="N93" s="217"/>
    </row>
    <row r="94" spans="2:14" ht="84" x14ac:dyDescent="0.25">
      <c r="B94" s="337"/>
      <c r="C94" s="298"/>
      <c r="D94" s="329"/>
      <c r="E94" s="170" t="str">
        <f>+Autodiagnóstico!G97</f>
        <v xml:space="preserve">Ingresa los procesos a favor y en contra  de la entidad en el  módulo de procesos judiciales, en el Sistema de información litigioso del Estado eKOGUI, </v>
      </c>
      <c r="F94" s="132">
        <f>+Autodiagnóstico!H97</f>
        <v>0</v>
      </c>
      <c r="G94" s="125"/>
      <c r="H94" s="123"/>
      <c r="I94" s="123" t="s">
        <v>340</v>
      </c>
      <c r="J94" s="124"/>
      <c r="K94" s="201"/>
      <c r="L94" s="212"/>
      <c r="M94" s="213"/>
      <c r="N94" s="217"/>
    </row>
    <row r="95" spans="2:14" ht="144" x14ac:dyDescent="0.25">
      <c r="B95" s="337"/>
      <c r="C95" s="298"/>
      <c r="D95" s="329"/>
      <c r="E95" s="170" t="str">
        <f>+Autodiagnóstico!G98</f>
        <v>Diligencia todos los campos de información en el Sistema de información litigioso del Estado  eKOGUI</v>
      </c>
      <c r="F95" s="132">
        <f>+Autodiagnóstico!H98</f>
        <v>0</v>
      </c>
      <c r="G95" s="125"/>
      <c r="H95" s="123"/>
      <c r="I95" s="123" t="s">
        <v>341</v>
      </c>
      <c r="J95" s="124" t="s">
        <v>342</v>
      </c>
      <c r="K95" s="201"/>
      <c r="L95" s="212"/>
      <c r="M95" s="213"/>
      <c r="N95" s="217"/>
    </row>
    <row r="96" spans="2:14" ht="72" x14ac:dyDescent="0.25">
      <c r="B96" s="337"/>
      <c r="C96" s="298"/>
      <c r="D96" s="329"/>
      <c r="E96" s="170" t="str">
        <f>+Autodiagnóstico!G99</f>
        <v>Ha realizado la calificación de riesgo de los procesos judiciales de la entidad en el Sistema de información litigioso del Estado  eKOGUI</v>
      </c>
      <c r="F96" s="132">
        <f>+Autodiagnóstico!H99</f>
        <v>0</v>
      </c>
      <c r="G96" s="125"/>
      <c r="H96" s="126"/>
      <c r="I96" s="123" t="s">
        <v>343</v>
      </c>
      <c r="J96" s="124" t="s">
        <v>344</v>
      </c>
      <c r="K96" s="201"/>
      <c r="L96" s="212"/>
      <c r="M96" s="213"/>
      <c r="N96" s="217"/>
    </row>
    <row r="97" spans="2:14" ht="84" x14ac:dyDescent="0.25">
      <c r="B97" s="337"/>
      <c r="C97" s="298"/>
      <c r="D97" s="329"/>
      <c r="E97" s="170" t="str">
        <f>+Autodiagnóstico!G100</f>
        <v>Realiza la Gestión Procesal y la provisión contable de los procesos judiciales de la entidad en el Sistema de información litigioso del Estado  eKOGUI</v>
      </c>
      <c r="F97" s="132">
        <f>+Autodiagnóstico!H100</f>
        <v>0</v>
      </c>
      <c r="G97" s="125"/>
      <c r="H97" s="126"/>
      <c r="I97" s="123" t="s">
        <v>345</v>
      </c>
      <c r="J97" s="124" t="s">
        <v>346</v>
      </c>
      <c r="K97" s="201"/>
      <c r="L97" s="212"/>
      <c r="M97" s="213"/>
      <c r="N97" s="217"/>
    </row>
    <row r="98" spans="2:14" ht="91.5" customHeight="1" x14ac:dyDescent="0.25">
      <c r="B98" s="337"/>
      <c r="C98" s="298"/>
      <c r="D98" s="329"/>
      <c r="E98" s="170" t="str">
        <f>+Autodiagnóstico!G101</f>
        <v>Conoce el funcionamiento de las Fichas creadas para estudio en los Comités de conciliación del Sistema eKOGUI</v>
      </c>
      <c r="F98" s="132">
        <f>+Autodiagnóstico!H101</f>
        <v>0</v>
      </c>
      <c r="G98" s="125"/>
      <c r="H98" s="123"/>
      <c r="I98" s="123" t="s">
        <v>347</v>
      </c>
      <c r="J98" s="124" t="s">
        <v>348</v>
      </c>
      <c r="K98" s="201"/>
      <c r="L98" s="212"/>
      <c r="M98" s="213"/>
      <c r="N98" s="217"/>
    </row>
    <row r="99" spans="2:14" ht="96" x14ac:dyDescent="0.25">
      <c r="B99" s="337"/>
      <c r="C99" s="298"/>
      <c r="D99" s="329"/>
      <c r="E99" s="170" t="str">
        <f>+Autodiagnóstico!G102</f>
        <v>Registra en el sistema eKOGUI la información sobre pretensiones económicas y cuantías de los procesos judiciales y conciliaciones extrajudiciales</v>
      </c>
      <c r="F99" s="132">
        <f>+Autodiagnóstico!H102</f>
        <v>0</v>
      </c>
      <c r="G99" s="125"/>
      <c r="H99" s="123"/>
      <c r="I99" s="123" t="s">
        <v>349</v>
      </c>
      <c r="J99" s="124"/>
      <c r="K99" s="201"/>
      <c r="L99" s="212"/>
      <c r="M99" s="213"/>
      <c r="N99" s="217"/>
    </row>
    <row r="100" spans="2:14" ht="86.25" customHeight="1" x14ac:dyDescent="0.25">
      <c r="B100" s="337"/>
      <c r="C100" s="298"/>
      <c r="D100" s="329"/>
      <c r="E100" s="170" t="str">
        <f>+Autodiagnóstico!G103</f>
        <v>Apoya la gestión de actualización procesal judicial con la consulta que entrega el sistema de información litigioso del estado eKogui en la funcionalidad del indicador Tasa de éxito</v>
      </c>
      <c r="F100" s="132">
        <f>+Autodiagnóstico!H103</f>
        <v>0</v>
      </c>
      <c r="G100" s="125"/>
      <c r="H100" s="123"/>
      <c r="I100" s="123" t="s">
        <v>350</v>
      </c>
      <c r="J100" s="124" t="s">
        <v>344</v>
      </c>
      <c r="K100" s="201"/>
      <c r="L100" s="212"/>
      <c r="M100" s="213"/>
      <c r="N100" s="217"/>
    </row>
    <row r="101" spans="2:14" ht="80.25" customHeight="1" x14ac:dyDescent="0.25">
      <c r="B101" s="337"/>
      <c r="C101" s="298"/>
      <c r="D101" s="329"/>
      <c r="E101" s="170" t="str">
        <f>+Autodiagnóstico!G104</f>
        <v>Realiza seguimiento permanente a las  solicitudes de conciliación extrajudiciales que llegan a la entidad y que son ingresados al sistema Único de información</v>
      </c>
      <c r="F101" s="132">
        <f>+Autodiagnóstico!H104</f>
        <v>0</v>
      </c>
      <c r="G101" s="125"/>
      <c r="H101" s="126"/>
      <c r="I101" s="123" t="s">
        <v>350</v>
      </c>
      <c r="J101" s="124" t="s">
        <v>344</v>
      </c>
      <c r="K101" s="201"/>
      <c r="L101" s="212"/>
      <c r="M101" s="213"/>
      <c r="N101" s="217"/>
    </row>
    <row r="102" spans="2:14" ht="38.25" customHeight="1" x14ac:dyDescent="0.25">
      <c r="B102" s="337"/>
      <c r="C102" s="298"/>
      <c r="D102" s="329"/>
      <c r="E102" s="170" t="str">
        <f>+Autodiagnóstico!G105</f>
        <v>Tiene claridad sobre el funcionamiento de las actuaciones en el Sistema para reportar la evolución de los procesos judiciales y de las conciliaciones extrajudiciales</v>
      </c>
      <c r="F102" s="132">
        <f>+Autodiagnóstico!H105</f>
        <v>0</v>
      </c>
      <c r="G102" s="125"/>
      <c r="H102" s="123"/>
      <c r="I102" s="123" t="s">
        <v>351</v>
      </c>
      <c r="J102" s="124"/>
      <c r="K102" s="201"/>
      <c r="L102" s="212"/>
      <c r="M102" s="213"/>
      <c r="N102" s="217"/>
    </row>
    <row r="103" spans="2:14" ht="72" x14ac:dyDescent="0.25">
      <c r="B103" s="337"/>
      <c r="C103" s="298"/>
      <c r="D103" s="329"/>
      <c r="E103" s="170" t="str">
        <f>+Autodiagnóstico!G106</f>
        <v>Actualiza en el sistema de información  eKOGUI,  las nuevas actuaciones y/o fallos de los procesos  judiciales y de las conciliaciones extrajudiciales</v>
      </c>
      <c r="F103" s="132">
        <f>+Autodiagnóstico!H106</f>
        <v>0</v>
      </c>
      <c r="G103" s="125"/>
      <c r="H103" s="123"/>
      <c r="I103" s="123" t="s">
        <v>350</v>
      </c>
      <c r="J103" s="124"/>
      <c r="K103" s="201"/>
      <c r="L103" s="212"/>
      <c r="M103" s="213"/>
      <c r="N103" s="217"/>
    </row>
    <row r="104" spans="2:14" ht="60" x14ac:dyDescent="0.25">
      <c r="B104" s="337"/>
      <c r="C104" s="298"/>
      <c r="D104" s="329"/>
      <c r="E104" s="170" t="str">
        <f>+Autodiagnóstico!G107</f>
        <v>Los procesos que se encuentran en estado terminado se encuentran acualizados en el sistema eKOGUI</v>
      </c>
      <c r="F104" s="132">
        <f>+Autodiagnóstico!H107</f>
        <v>0</v>
      </c>
      <c r="G104" s="125"/>
      <c r="H104" s="123"/>
      <c r="I104" s="123" t="s">
        <v>352</v>
      </c>
      <c r="J104" s="124"/>
      <c r="K104" s="201"/>
      <c r="L104" s="212"/>
      <c r="M104" s="213"/>
      <c r="N104" s="217"/>
    </row>
    <row r="105" spans="2:14" ht="96" x14ac:dyDescent="0.25">
      <c r="B105" s="337"/>
      <c r="C105" s="298"/>
      <c r="D105" s="329"/>
      <c r="E105" s="170" t="str">
        <f>+Autodiagnóstico!G108</f>
        <v>Se comunica con el Centro de Contacto de Soporte de la Agencia Nacional de Defensa Jurídica del Estado cuando requiere algún tipo de asesoria en el manejo del sistema ekogui o para solucionar algún tipo de inconveniente</v>
      </c>
      <c r="F105" s="132">
        <f>+Autodiagnóstico!H108</f>
        <v>0</v>
      </c>
      <c r="G105" s="125"/>
      <c r="H105" s="123"/>
      <c r="I105" s="123" t="s">
        <v>350</v>
      </c>
      <c r="J105" s="124" t="s">
        <v>353</v>
      </c>
      <c r="K105" s="201"/>
      <c r="L105" s="212"/>
      <c r="M105" s="213"/>
      <c r="N105" s="217"/>
    </row>
    <row r="106" spans="2:14" ht="60" x14ac:dyDescent="0.25">
      <c r="B106" s="337"/>
      <c r="C106" s="298"/>
      <c r="D106" s="329"/>
      <c r="E106" s="170" t="str">
        <f>+Autodiagnóstico!G109</f>
        <v>Genera informes con la información que extrae de  eKOGUI</v>
      </c>
      <c r="F106" s="132">
        <f>+Autodiagnóstico!H109</f>
        <v>0</v>
      </c>
      <c r="G106" s="125"/>
      <c r="H106" s="123"/>
      <c r="I106" s="123" t="s">
        <v>354</v>
      </c>
      <c r="J106" s="124"/>
      <c r="K106" s="201"/>
      <c r="L106" s="212"/>
      <c r="M106" s="213"/>
      <c r="N106" s="217"/>
    </row>
    <row r="107" spans="2:14" ht="72" x14ac:dyDescent="0.25">
      <c r="B107" s="337"/>
      <c r="C107" s="298"/>
      <c r="D107" s="329"/>
      <c r="E107" s="170" t="str">
        <f>+Autodiagnóstico!G110</f>
        <v>Toma decisiones basado(a) en la información que extrae de eKOGUI</v>
      </c>
      <c r="F107" s="132">
        <f>+Autodiagnóstico!H110</f>
        <v>0</v>
      </c>
      <c r="G107" s="125"/>
      <c r="H107" s="123"/>
      <c r="I107" s="123" t="s">
        <v>354</v>
      </c>
      <c r="J107" s="124" t="s">
        <v>348</v>
      </c>
      <c r="K107" s="201"/>
      <c r="L107" s="212"/>
      <c r="M107" s="213"/>
      <c r="N107" s="217"/>
    </row>
    <row r="108" spans="2:14" ht="60" x14ac:dyDescent="0.25">
      <c r="B108" s="337"/>
      <c r="C108" s="298"/>
      <c r="D108" s="329"/>
      <c r="E108" s="170" t="str">
        <f>+Autodiagnóstico!G111</f>
        <v>El administrador de entidad genera y hace uso del reporte F9 en Sistema de Información eKOGUI</v>
      </c>
      <c r="F108" s="132">
        <f>+Autodiagnóstico!H111</f>
        <v>0</v>
      </c>
      <c r="G108" s="125"/>
      <c r="H108" s="123"/>
      <c r="I108" s="123" t="s">
        <v>355</v>
      </c>
      <c r="J108" s="124"/>
      <c r="K108" s="201"/>
      <c r="L108" s="212"/>
      <c r="M108" s="213"/>
      <c r="N108" s="217"/>
    </row>
    <row r="109" spans="2:14" ht="108" x14ac:dyDescent="0.25">
      <c r="B109" s="337"/>
      <c r="C109" s="298"/>
      <c r="D109" s="329"/>
      <c r="E109" s="170" t="str">
        <f>+Autodiagnóstico!G112</f>
        <v>En el Sistema de Información eKOGUI, el administrador de entidad y jefe de control interno hacen uso del módulo de auditoria por registro y usuario</v>
      </c>
      <c r="F109" s="132">
        <f>+Autodiagnóstico!H112</f>
        <v>0</v>
      </c>
      <c r="G109" s="125"/>
      <c r="H109" s="123"/>
      <c r="I109" s="123" t="s">
        <v>350</v>
      </c>
      <c r="J109" s="124" t="s">
        <v>356</v>
      </c>
      <c r="K109" s="201"/>
      <c r="L109" s="212"/>
      <c r="M109" s="213"/>
      <c r="N109" s="217"/>
    </row>
    <row r="110" spans="2:14" ht="72" x14ac:dyDescent="0.25">
      <c r="B110" s="337"/>
      <c r="C110" s="298"/>
      <c r="D110" s="329"/>
      <c r="E110" s="170" t="str">
        <f>+Autodiagnóstico!G113</f>
        <v>La información que genera para los diferentes comités de la entidad de carácter jurídico coincide con la información que se ha consignado y extraído del sistema</v>
      </c>
      <c r="F110" s="132">
        <f>+Autodiagnóstico!H113</f>
        <v>0</v>
      </c>
      <c r="G110" s="125"/>
      <c r="H110" s="123"/>
      <c r="I110" s="123" t="s">
        <v>357</v>
      </c>
      <c r="J110" s="124"/>
      <c r="K110" s="201"/>
      <c r="L110" s="212"/>
      <c r="M110" s="213"/>
      <c r="N110" s="217"/>
    </row>
    <row r="111" spans="2:14" ht="25.5" x14ac:dyDescent="0.25">
      <c r="B111" s="337"/>
      <c r="C111" s="298"/>
      <c r="D111" s="329"/>
      <c r="E111" s="171" t="str">
        <f>+Autodiagnóstico!G114</f>
        <v xml:space="preserve">Asiste a las jornadas de capacitación sobre el Sistema eKOGUI que programa la Agencia Nacional de Defensa Jurídica del Estado </v>
      </c>
      <c r="F111" s="133">
        <f>+Autodiagnóstico!H114</f>
        <v>0</v>
      </c>
      <c r="G111" s="127"/>
      <c r="H111" s="128"/>
      <c r="I111" s="128"/>
      <c r="J111" s="129"/>
      <c r="K111" s="210"/>
      <c r="L111" s="240"/>
      <c r="M111" s="241"/>
      <c r="N111" s="217"/>
    </row>
    <row r="112" spans="2:14" ht="7.5" customHeight="1" thickBot="1" x14ac:dyDescent="0.3">
      <c r="B112" s="31"/>
      <c r="C112" s="211"/>
      <c r="D112" s="211"/>
      <c r="E112" s="242"/>
      <c r="F112" s="243"/>
      <c r="G112" s="89"/>
      <c r="H112" s="89"/>
      <c r="I112" s="89" t="s">
        <v>358</v>
      </c>
      <c r="J112" s="89"/>
      <c r="K112" s="211"/>
      <c r="L112" s="211"/>
      <c r="M112" s="211"/>
      <c r="N112" s="244"/>
    </row>
    <row r="113" spans="7:7" x14ac:dyDescent="0.25"/>
    <row r="114" spans="7:7" x14ac:dyDescent="0.25"/>
    <row r="115" spans="7:7" x14ac:dyDescent="0.25"/>
    <row r="116" spans="7:7" x14ac:dyDescent="0.25"/>
    <row r="117" spans="7:7" x14ac:dyDescent="0.25"/>
    <row r="118" spans="7:7" x14ac:dyDescent="0.25"/>
    <row r="119" spans="7:7" x14ac:dyDescent="0.25"/>
    <row r="120" spans="7:7" ht="18" x14ac:dyDescent="0.25">
      <c r="G120" s="245" t="s">
        <v>144</v>
      </c>
    </row>
    <row r="121" spans="7:7" x14ac:dyDescent="0.25"/>
    <row r="122" spans="7:7" x14ac:dyDescent="0.25"/>
    <row r="123" spans="7:7" x14ac:dyDescent="0.25"/>
    <row r="124" spans="7:7" x14ac:dyDescent="0.25"/>
    <row r="125" spans="7:7" x14ac:dyDescent="0.25"/>
    <row r="126" spans="7:7" x14ac:dyDescent="0.25"/>
    <row r="127" spans="7:7"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protectedRanges>
    <protectedRange sqref="K7:M111" name="Planeacion"/>
  </protectedRanges>
  <mergeCells count="34">
    <mergeCell ref="C93:C111"/>
    <mergeCell ref="F5:F6"/>
    <mergeCell ref="B7:B111"/>
    <mergeCell ref="C3:M3"/>
    <mergeCell ref="C5:C6"/>
    <mergeCell ref="D5:D6"/>
    <mergeCell ref="E5:E6"/>
    <mergeCell ref="M5:M6"/>
    <mergeCell ref="K5:K6"/>
    <mergeCell ref="L5:L6"/>
    <mergeCell ref="J5:J6"/>
    <mergeCell ref="I5:I6"/>
    <mergeCell ref="H5:H6"/>
    <mergeCell ref="G5:G6"/>
    <mergeCell ref="D7:D18"/>
    <mergeCell ref="D19:D25"/>
    <mergeCell ref="D26:D36"/>
    <mergeCell ref="D37:D45"/>
    <mergeCell ref="D46:D48"/>
    <mergeCell ref="D78:D83"/>
    <mergeCell ref="D84:D89"/>
    <mergeCell ref="D90:D92"/>
    <mergeCell ref="D93:D111"/>
    <mergeCell ref="D49:D57"/>
    <mergeCell ref="D58:D61"/>
    <mergeCell ref="D62:D64"/>
    <mergeCell ref="D66:D67"/>
    <mergeCell ref="D68:D72"/>
    <mergeCell ref="D73:D77"/>
    <mergeCell ref="C7:C36"/>
    <mergeCell ref="C37:C57"/>
    <mergeCell ref="C58:C65"/>
    <mergeCell ref="C66:C77"/>
    <mergeCell ref="C78:C92"/>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JOSE LUIS OCAMPO GUERERO</cp:lastModifiedBy>
  <cp:lastPrinted>2019-06-17T16:15:53Z</cp:lastPrinted>
  <dcterms:created xsi:type="dcterms:W3CDTF">2016-12-25T14:51:07Z</dcterms:created>
  <dcterms:modified xsi:type="dcterms:W3CDTF">2020-02-11T20:09:37Z</dcterms:modified>
</cp:coreProperties>
</file>