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F4CF9A5F-BB9F-4376-BF7A-F533B83078BD}" xr6:coauthVersionLast="47" xr6:coauthVersionMax="47" xr10:uidLastSave="{00000000-0000-0000-0000-000000000000}"/>
  <bookViews>
    <workbookView xWindow="-120" yWindow="-120" windowWidth="20730" windowHeight="1116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D10" i="15" l="1"/>
  <c r="F10" i="15"/>
  <c r="F9" i="8" l="1"/>
  <c r="F10"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<sst xmlns="http://schemas.openxmlformats.org/spreadsheetml/2006/main" count="458" uniqueCount="290">
  <si>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</si>
  <si>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</si>
  <si>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</si>
  <si>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</si>
  <si>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</si>
  <si>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</si>
  <si>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</si>
  <si>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</si>
  <si>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</si>
  <si>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</si>
  <si>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</si>
  <si>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</si>
  <si>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</si>
  <si>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</si>
  <si>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</si>
  <si>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</si>
  <si>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</si>
  <si>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</si>
  <si>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</si>
  <si>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</si>
  <si>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</si>
  <si>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</si>
  <si>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</si>
  <si>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</si>
  <si>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</si>
  <si>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</si>
  <si>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</si>
  <si>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</si>
  <si>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</si>
  <si>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</si>
  <si>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</si>
  <si>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</si>
  <si>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</si>
  <si>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</si>
  <si>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</si>
  <si>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</si>
  <si>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</si>
  <si>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</si>
  <si>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</si>
  <si>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</si>
  <si>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</si>
  <si>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</si>
  <si>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</si>
  <si>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</si>
  <si>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</si>
  <si>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</si>
  <si>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</si>
  <si>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</si>
  <si>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</si>
  <si>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</si>
  <si>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</si>
  <si>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</si>
  <si>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</si>
  <si>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</si>
  <si>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</si>
  <si>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</si>
  <si>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</si>
  <si>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</si>
  <si>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</si>
  <si>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</si>
  <si>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</si>
  <si>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</si>
  <si>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</si>
  <si>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</si>
  <si>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</si>
  <si>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</si>
  <si>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</si>
  <si>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</si>
  <si>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</si>
  <si>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</si>
  <si>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</si>
  <si>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</si>
  <si>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</si>
  <si>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</si>
  <si>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</si>
  <si>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</si>
  <si>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</si>
  <si>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</si>
  <si>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</si>
  <si>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</si>
  <si>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</si>
  <si>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</si>
  <si>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</si>
  <si>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</si>
  <si>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</si>
  <si>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</si>
  <si>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</si>
  <si>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</si>
  <si>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</si>
  <si>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</si>
  <si>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</si>
  <si>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</si>
  <si>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</si>
  <si>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</si>
  <si>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</si>
  <si>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</si>
  <si>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</si>
  <si>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</si>
  <si>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</si>
  <si>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</si>
  <si>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</si>
  <si>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</si>
  <si>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</si>
  <si>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</si>
  <si>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</si>
  <si>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</si>
  <si>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</si>
  <si>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</si>
  <si>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</si>
  <si>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</si>
  <si>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</si>
  <si>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</si>
  <si>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</si>
  <si>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</si>
  <si>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</si>
  <si>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</si>
  <si>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</si>
  <si>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</si>
  <si>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</si>
  <si>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</si>
  <si>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</si>
  <si>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</si>
  <si>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</si>
  <si>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</si>
  <si>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</si>
  <si>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</si>
  <si>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</si>
  <si>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</si>
  <si>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</si>
  <si>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</si>
  <si>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</si>
  <si>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</si>
  <si>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</si>
  <si>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</si>
  <si>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</si>
  <si>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</si>
  <si>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</si>
  <si>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</si>
  <si>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</si>
  <si>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</si>
  <si>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</si>
  <si>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</si>
  <si>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</si>
  <si>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</si>
  <si>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</si>
  <si>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</si>
  <si>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</si>
  <si>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</si>
  <si>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</si>
  <si>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</si>
  <si>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</si>
  <si>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</si>
  <si>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</si>
  <si>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</si>
  <si>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</si>
  <si>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</si>
  <si>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</si>
  <si>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</si>
  <si>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</si>
  <si>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</si>
  <si>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</si>
  <si>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</si>
  <si>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</si>
  <si>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</si>
  <si>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</si>
  <si>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</si>
  <si>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</si>
  <si>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</si>
  <si>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</si>
  <si>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</si>
  <si>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</si>
  <si>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</si>
  <si>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</si>
  <si>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</si>
  <si>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</si>
  <si>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</si>
  <si>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</si>
  <si>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</si>
  <si>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</si>
  <si>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</si>
  <si>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</si>
  <si>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</si>
  <si>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</si>
  <si>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</si>
  <si>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</si>
  <si>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</si>
  <si>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</si>
  <si>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</si>
  <si>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</si>
  <si>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</si>
  <si>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</si>
  <si>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</si>
  <si>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</si>
  <si>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</si>
  <si>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</si>
  <si>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</si>
  <si>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</si>
  <si>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</si>
  <si>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</si>
  <si>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</si>
  <si>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</si>
  <si>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</si>
  <si>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</si>
  <si>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</si>
  <si>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</si>
  <si>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</si>
  <si>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</si>
  <si>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</si>
  <si>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</si>
  <si>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</si>
  <si>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</si>
  <si>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</si>
  <si>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</si>
  <si>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</si>
  <si>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</si>
  <si>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</si>
  <si>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</si>
  <si>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</si>
  <si>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</si>
  <si>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</si>
  <si>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</si>
  <si>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</si>
  <si>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</si>
  <si>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</si>
  <si>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</si>
  <si>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</si>
  <si>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</si>
  <si>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</si>
  <si>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</si>
  <si>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</si>
  <si>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</si>
  <si>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</si>
  <si>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</si>
  <si>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</si>
  <si>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</si>
  <si>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</si>
  <si>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</si>
  <si>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</si>
  <si>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</si>
  <si>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</si>
  <si>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</si>
  <si>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</si>
  <si>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</si>
  <si>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</si>
  <si>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</si>
  <si>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</si>
  <si>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</si>
  <si>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</si>
  <si>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</si>
  <si>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</si>
  <si>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</si>
  <si>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</si>
  <si>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</si>
  <si>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</si>
  <si>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</si>
  <si>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</si>
  <si>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</si>
  <si>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</si>
  <si>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</si>
  <si>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</si>
  <si>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</si>
  <si>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</si>
  <si>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</si>
  <si>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</si>
  <si>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</si>
  <si>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</si>
  <si>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</si>
  <si>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</si>
  <si>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</si>
  <si>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</si>
  <si>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</si>
  <si>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</si>
  <si>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</si>
  <si>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</si>
  <si>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</si>
  <si>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</si>
  <si>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</si>
  <si>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</si>
  <si>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</si>
  <si>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Resolución de creacion de equipo de trabajo</t>
  </si>
  <si>
    <t>Plan de participación formulado con el equipo de trabajo de PP</t>
  </si>
  <si>
    <t>Diseñar, aplicar y sistematizar una ficha de caracterización de los miembros integrantes de las Asociaciones de Usuarios  de Pasto Salud E.S.E.</t>
  </si>
  <si>
    <t>1/05/2022 AL 1/12/2022</t>
  </si>
  <si>
    <t>Plan de desarrollo 2021 -2024</t>
  </si>
  <si>
    <t>Mediante el Equipo de trabajo se formulo el plan de la política de participación ciudadana</t>
  </si>
  <si>
    <t>Socializar al personal el Plan de acción de la Política de participación ciudadana</t>
  </si>
  <si>
    <t>1/6/2022 al 1/12/2022</t>
  </si>
  <si>
    <t>Socializar a las asociaciones de Usuarios el Plan de acción de la Política de participación ciudadana</t>
  </si>
  <si>
    <t>Socializar la cartilla de lenguaje claro al personal de  SIAU y Call Center</t>
  </si>
  <si>
    <t>Analizar la posibilidad de postular a la entidad en buenas prácticas de la entidad en materia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</si>
</sst>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38"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
      <sz val="11"/>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
      <left style="dashed">
        <color rgb="FF002060"/>
      </left>
      <right style="dashed">
        <color rgb="FF002060"/>
      </right>
      <top/>
      <bottom style="thin">
        <color theme="4" tint="-0.499984740745262"/>
      </bottom>
      <diagonal/>
    </border>
    <border>
      <left style="dashed">
        <color rgb="FF002060"/>
      </left>
      <right/>
      <top style="dotted">
        <color theme="4" tint="-0.499984740745262"/>
      </top>
      <bottom style="dotted">
        <color theme="4" tint="-0.4999847407452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ashed">
        <color rgb="FF002060"/>
      </left>
      <right style="hair">
        <color indexed="64"/>
      </right>
      <top style="dotted">
        <color theme="4" tint="-0.499984740745262"/>
      </top>
      <bottom style="thin">
        <color theme="4" tint="-0.499984740745262"/>
      </bottom>
      <diagonal/>
    </border>
    <border>
      <left/>
      <right style="dashed">
        <color rgb="FF002060"/>
      </right>
      <top/>
      <bottom style="thin">
        <color theme="4" tint="-0.499984740745262"/>
      </bottom>
      <diagonal/>
    </border>
    <border>
      <left/>
      <right style="thin">
        <color rgb="FF002060"/>
      </right>
      <top style="dotted">
        <color theme="4" tint="-0.499984740745262"/>
      </top>
      <bottom style="dotted">
        <color theme="4" tint="-0.499984740745262"/>
      </bottom>
      <diagonal/>
    </border>
  </borders>
  <cellStyleXfs count="3">
    <xf numFmtId="0" fontId="0" fillId="0" borderId="0"/>
    <xf numFmtId="164" fontId="3" fillId="0" borderId="0" applyFont="0" applyFill="0" applyBorder="0" applyAlignment="0" applyProtection="0"/>
    <xf numFmtId="0" fontId="22" fillId="0" borderId="0" applyNumberFormat="0" applyFill="0" applyBorder="0" applyAlignment="0" applyProtection="0"/>
  </cellStyleXfs>
  <cellXfs count="319">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164" fontId="5" fillId="0" borderId="0" xfId="1"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Border="1" applyAlignment="1">
      <alignment horizontal="center" vertical="center"/>
    </xf>
    <xf numFmtId="0" fontId="5" fillId="0" borderId="7"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8" fillId="0" borderId="28" xfId="0" applyFont="1" applyBorder="1" applyAlignment="1">
      <alignment horizontal="center" vertical="center" wrapText="1"/>
    </xf>
    <xf numFmtId="0" fontId="5" fillId="0" borderId="30" xfId="0" applyFont="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165" fontId="5" fillId="0" borderId="0" xfId="0" applyNumberFormat="1" applyFont="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xf numFmtId="0" fontId="16" fillId="2" borderId="1" xfId="0" applyFont="1" applyFill="1" applyBorder="1" applyAlignment="1">
      <alignment horizontal="center"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xf numFmtId="0" fontId="10" fillId="0" borderId="0" xfId="0" applyFont="1" applyAlignment="1">
      <alignment horizontal="right"/>
    </xf>
    <xf numFmtId="0" fontId="5" fillId="0" borderId="0" xfId="0" applyFont="1" applyAlignment="1">
      <alignment vertical="top" wrapText="1"/>
    </xf>
    <xf numFmtId="0" fontId="5" fillId="5" borderId="0" xfId="0" applyFont="1" applyFill="1"/>
    <xf numFmtId="0" fontId="16" fillId="0" borderId="0" xfId="0" applyFont="1"/>
    <xf numFmtId="0" fontId="25" fillId="0" borderId="0" xfId="0" applyFont="1" applyAlignment="1">
      <alignment horizontal="center" vertical="center"/>
    </xf>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4" xfId="0" applyFont="1" applyBorder="1" applyAlignment="1">
      <alignment vertical="center" wrapText="1"/>
    </xf>
    <xf numFmtId="0" fontId="9" fillId="0" borderId="17" xfId="0" applyFont="1" applyBorder="1" applyAlignment="1">
      <alignment vertical="center" wrapText="1"/>
    </xf>
    <xf numFmtId="0" fontId="18" fillId="0" borderId="31" xfId="0" applyFont="1" applyBorder="1" applyAlignment="1">
      <alignment vertical="center"/>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vertical="center" wrapText="1"/>
    </xf>
    <xf numFmtId="0" fontId="9" fillId="0" borderId="56" xfId="0" applyFont="1" applyBorder="1" applyAlignment="1">
      <alignment vertical="center" wrapText="1"/>
    </xf>
    <xf numFmtId="0" fontId="9" fillId="0" borderId="58" xfId="0" applyFont="1" applyBorder="1" applyAlignment="1">
      <alignment vertical="center" wrapText="1"/>
    </xf>
    <xf numFmtId="0" fontId="9" fillId="0" borderId="59" xfId="0" applyFont="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Border="1" applyAlignment="1">
      <alignment horizontal="left" vertical="center" wrapText="1"/>
    </xf>
    <xf numFmtId="0" fontId="10" fillId="0" borderId="70" xfId="0" applyFont="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vertical="center"/>
    </xf>
    <xf numFmtId="0" fontId="9" fillId="0" borderId="77" xfId="0" applyFont="1" applyBorder="1" applyAlignment="1">
      <alignment horizontal="left" vertical="center" wrapText="1"/>
    </xf>
    <xf numFmtId="0" fontId="10" fillId="0" borderId="78" xfId="0" applyFont="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Border="1" applyAlignment="1">
      <alignment horizontal="left" vertical="center" wrapText="1"/>
    </xf>
    <xf numFmtId="0" fontId="10" fillId="0" borderId="82" xfId="0" applyFont="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Border="1" applyAlignment="1">
      <alignment horizontal="left" vertical="center" wrapText="1"/>
    </xf>
    <xf numFmtId="0" fontId="10" fillId="0" borderId="87" xfId="0" applyFont="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Border="1" applyAlignment="1">
      <alignment horizontal="left" vertical="center" wrapText="1"/>
    </xf>
    <xf numFmtId="0" fontId="10" fillId="0" borderId="91" xfId="0" applyFont="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9" fillId="0" borderId="95" xfId="0" applyFont="1" applyBorder="1" applyAlignment="1">
      <alignment horizontal="left" vertical="center" wrapText="1"/>
    </xf>
    <xf numFmtId="0" fontId="10" fillId="0" borderId="96" xfId="0" applyFont="1" applyBorder="1" applyAlignment="1">
      <alignment horizontal="center" vertical="center" wrapText="1"/>
    </xf>
    <xf numFmtId="0" fontId="10" fillId="0" borderId="98" xfId="0" applyFont="1" applyBorder="1" applyAlignment="1">
      <alignment vertical="center"/>
    </xf>
    <xf numFmtId="0" fontId="10" fillId="0" borderId="99" xfId="0" applyFont="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Border="1" applyAlignment="1">
      <alignment horizontal="center" vertical="center" wrapText="1"/>
    </xf>
    <xf numFmtId="0" fontId="10" fillId="0" borderId="107" xfId="0" applyFont="1" applyBorder="1" applyAlignment="1">
      <alignment vertical="center"/>
    </xf>
    <xf numFmtId="0" fontId="27" fillId="0" borderId="67" xfId="0" applyFont="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Border="1" applyAlignment="1">
      <alignment horizontal="left" vertical="top" wrapText="1"/>
    </xf>
    <xf numFmtId="0" fontId="19" fillId="5" borderId="0" xfId="0" applyFont="1" applyFill="1"/>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14" fontId="10" fillId="0" borderId="97" xfId="0" applyNumberFormat="1" applyFont="1" applyBorder="1" applyAlignment="1">
      <alignment horizontal="center" vertical="center"/>
    </xf>
    <xf numFmtId="0" fontId="27" fillId="0" borderId="120" xfId="0" applyFont="1" applyBorder="1" applyAlignment="1">
      <alignment vertical="center" wrapText="1"/>
    </xf>
    <xf numFmtId="0" fontId="27" fillId="0" borderId="123" xfId="0" applyFont="1" applyBorder="1" applyAlignment="1">
      <alignment vertical="center" wrapText="1"/>
    </xf>
    <xf numFmtId="0" fontId="10" fillId="0" borderId="125" xfId="0" applyFont="1" applyBorder="1" applyAlignment="1">
      <alignment vertical="center" wrapText="1"/>
    </xf>
    <xf numFmtId="0" fontId="10" fillId="0" borderId="91" xfId="0" applyFont="1" applyBorder="1" applyAlignment="1">
      <alignment vertical="center" wrapText="1"/>
    </xf>
    <xf numFmtId="0" fontId="10" fillId="14" borderId="122" xfId="0" applyFont="1" applyFill="1" applyBorder="1" applyAlignment="1">
      <alignment vertical="center" wrapText="1"/>
    </xf>
    <xf numFmtId="14" fontId="10" fillId="14" borderId="121" xfId="0" applyNumberFormat="1" applyFont="1" applyFill="1" applyBorder="1" applyAlignment="1">
      <alignment vertical="center"/>
    </xf>
    <xf numFmtId="0" fontId="10" fillId="14" borderId="96" xfId="0" applyFont="1" applyFill="1" applyBorder="1" applyAlignment="1">
      <alignment horizontal="center" vertical="center" wrapText="1"/>
    </xf>
    <xf numFmtId="0" fontId="10" fillId="14" borderId="121" xfId="0" applyFont="1" applyFill="1" applyBorder="1" applyAlignment="1">
      <alignment vertical="center" wrapText="1"/>
    </xf>
    <xf numFmtId="0" fontId="10" fillId="14" borderId="87" xfId="0" applyFont="1" applyFill="1" applyBorder="1" applyAlignment="1">
      <alignment vertical="center"/>
    </xf>
    <xf numFmtId="14" fontId="10" fillId="14" borderId="119" xfId="0" applyNumberFormat="1" applyFont="1" applyFill="1" applyBorder="1" applyAlignment="1">
      <alignment horizontal="center" vertical="center"/>
    </xf>
    <xf numFmtId="0" fontId="14" fillId="14" borderId="78" xfId="0" applyFont="1" applyFill="1" applyBorder="1" applyAlignment="1">
      <alignment vertical="center" wrapText="1"/>
    </xf>
    <xf numFmtId="0" fontId="14" fillId="14" borderId="79" xfId="0" applyFont="1" applyFill="1" applyBorder="1" applyAlignment="1">
      <alignment vertical="center"/>
    </xf>
    <xf numFmtId="0" fontId="10" fillId="14" borderId="70" xfId="0" applyFont="1" applyFill="1" applyBorder="1" applyAlignment="1">
      <alignment horizontal="center" vertical="center" wrapText="1"/>
    </xf>
    <xf numFmtId="14" fontId="10" fillId="14" borderId="71" xfId="0" applyNumberFormat="1" applyFont="1" applyFill="1" applyBorder="1" applyAlignment="1">
      <alignment vertical="center"/>
    </xf>
    <xf numFmtId="0" fontId="10" fillId="0" borderId="106" xfId="0" applyFont="1" applyBorder="1" applyAlignment="1">
      <alignment horizontal="center" vertical="center" wrapText="1"/>
    </xf>
    <xf numFmtId="14" fontId="5" fillId="0" borderId="0" xfId="0" applyNumberFormat="1" applyFont="1" applyAlignment="1">
      <alignment vertical="center"/>
    </xf>
    <xf numFmtId="0" fontId="37" fillId="14" borderId="75" xfId="0" applyFont="1" applyFill="1" applyBorder="1" applyAlignment="1">
      <alignment vertical="center" wrapText="1"/>
    </xf>
    <xf numFmtId="0" fontId="37" fillId="14" borderId="0" xfId="0" applyFont="1" applyFill="1" applyAlignment="1">
      <alignment vertical="center"/>
    </xf>
    <xf numFmtId="0" fontId="11" fillId="11" borderId="0" xfId="0" applyFont="1" applyFill="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wrapText="1"/>
    </xf>
    <xf numFmtId="0" fontId="14" fillId="0" borderId="0" xfId="0" applyFont="1" applyAlignment="1">
      <alignment vertical="top" wrapText="1"/>
    </xf>
    <xf numFmtId="0" fontId="36" fillId="0" borderId="2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2" xfId="0" applyFont="1" applyBorder="1" applyAlignment="1">
      <alignment horizontal="center" vertical="center" wrapText="1"/>
    </xf>
    <xf numFmtId="165" fontId="32" fillId="0" borderId="24" xfId="0" applyNumberFormat="1" applyFont="1" applyBorder="1" applyAlignment="1">
      <alignment horizontal="center" vertical="center" wrapText="1"/>
    </xf>
    <xf numFmtId="165"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65" fontId="13" fillId="0" borderId="24" xfId="0" applyNumberFormat="1" applyFont="1" applyBorder="1" applyAlignment="1">
      <alignment horizontal="center" vertical="center" wrapText="1"/>
    </xf>
    <xf numFmtId="165" fontId="31" fillId="0" borderId="16" xfId="0" applyNumberFormat="1" applyFont="1" applyBorder="1" applyAlignment="1">
      <alignment horizontal="center" vertical="center" wrapText="1"/>
    </xf>
    <xf numFmtId="165"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5" fontId="19" fillId="0" borderId="12"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5" fontId="21" fillId="0" borderId="19" xfId="0" applyNumberFormat="1" applyFont="1" applyBorder="1" applyAlignment="1">
      <alignment horizontal="center" vertical="center"/>
    </xf>
    <xf numFmtId="165" fontId="21" fillId="0" borderId="20" xfId="0" applyNumberFormat="1" applyFont="1" applyBorder="1" applyAlignment="1">
      <alignment horizontal="center" vertical="center"/>
    </xf>
    <xf numFmtId="165"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5" fontId="19" fillId="0" borderId="59" xfId="0" applyNumberFormat="1" applyFont="1" applyBorder="1" applyAlignment="1">
      <alignment horizontal="center" vertical="center" wrapText="1"/>
    </xf>
    <xf numFmtId="165"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5"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5" fontId="19" fillId="0" borderId="24" xfId="0" applyNumberFormat="1" applyFont="1" applyBorder="1" applyAlignment="1">
      <alignment horizontal="center" vertical="center" wrapText="1"/>
    </xf>
    <xf numFmtId="0" fontId="5" fillId="0" borderId="0" xfId="0" applyFont="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10" fillId="3" borderId="124"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56658688"/>
        <c:axId val="1566787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96.5</c:v>
                </c:pt>
                <c:pt idx="1">
                  <c:v>98.181818181818187</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56658688"/>
        <c:axId val="156678784"/>
      </c:scatterChart>
      <c:catAx>
        <c:axId val="15665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6678784"/>
        <c:crosses val="autoZero"/>
        <c:auto val="1"/>
        <c:lblAlgn val="ctr"/>
        <c:lblOffset val="100"/>
        <c:noMultiLvlLbl val="0"/>
      </c:catAx>
      <c:valAx>
        <c:axId val="1566787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6658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86777600"/>
        <c:axId val="18677952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96</c:v>
                </c:pt>
                <c:pt idx="1">
                  <c:v>96</c:v>
                </c:pt>
                <c:pt idx="2">
                  <c:v>98.571428571428569</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86777600"/>
        <c:axId val="186779520"/>
      </c:scatterChart>
      <c:catAx>
        <c:axId val="18677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779520"/>
        <c:crosses val="autoZero"/>
        <c:auto val="1"/>
        <c:lblAlgn val="ctr"/>
        <c:lblOffset val="100"/>
        <c:noMultiLvlLbl val="0"/>
      </c:catAx>
      <c:valAx>
        <c:axId val="1867795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6777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04188288"/>
        <c:axId val="207323904"/>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100</c:v>
                </c:pt>
                <c:pt idx="1">
                  <c:v>95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04188288"/>
        <c:axId val="207323904"/>
      </c:scatterChart>
      <c:catAx>
        <c:axId val="20418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7323904"/>
        <c:crosses val="autoZero"/>
        <c:auto val="1"/>
        <c:lblAlgn val="ctr"/>
        <c:lblOffset val="100"/>
        <c:noMultiLvlLbl val="0"/>
      </c:catAx>
      <c:valAx>
        <c:axId val="20732390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41882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03631232"/>
        <c:axId val="2036494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97.096774193548384</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03631232"/>
        <c:axId val="203649408"/>
      </c:scatterChart>
      <c:catAx>
        <c:axId val="20363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3649408"/>
        <c:crosses val="autoZero"/>
        <c:auto val="1"/>
        <c:lblAlgn val="ctr"/>
        <c:lblOffset val="100"/>
        <c:noMultiLvlLbl val="0"/>
      </c:catAx>
      <c:valAx>
        <c:axId val="203649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3631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4"/>
      <c r="C2" s="55"/>
      <c r="D2" s="55"/>
      <c r="E2" s="55"/>
      <c r="F2" s="55"/>
      <c r="G2" s="55"/>
      <c r="H2" s="55"/>
      <c r="I2" s="55"/>
      <c r="J2" s="55"/>
      <c r="K2" s="55"/>
      <c r="L2" s="55"/>
      <c r="M2" s="55"/>
      <c r="N2" s="55"/>
      <c r="O2" s="55"/>
      <c r="P2" s="55"/>
      <c r="Q2" s="55"/>
      <c r="R2" s="56"/>
    </row>
    <row r="3" spans="2:18" ht="27.95" customHeight="1" x14ac:dyDescent="0.25">
      <c r="B3" s="57"/>
      <c r="C3" s="224" t="s">
        <v>166</v>
      </c>
      <c r="D3" s="224"/>
      <c r="E3" s="224"/>
      <c r="F3" s="224"/>
      <c r="G3" s="224"/>
      <c r="H3" s="224"/>
      <c r="I3" s="224"/>
      <c r="J3" s="224"/>
      <c r="K3" s="224"/>
      <c r="L3" s="224"/>
      <c r="M3" s="224"/>
      <c r="N3" s="224"/>
      <c r="O3" s="224"/>
      <c r="P3" s="224"/>
      <c r="Q3" s="224"/>
      <c r="R3" s="58"/>
    </row>
    <row r="4" spans="2:18" ht="3.95" customHeight="1" x14ac:dyDescent="0.25">
      <c r="B4" s="57"/>
      <c r="C4" s="81"/>
      <c r="D4" s="81"/>
      <c r="E4" s="81"/>
      <c r="F4" s="81"/>
      <c r="G4" s="81"/>
      <c r="H4" s="81"/>
      <c r="I4" s="81"/>
      <c r="J4" s="81"/>
      <c r="K4" s="81"/>
      <c r="L4" s="81"/>
      <c r="M4" s="81"/>
      <c r="N4" s="81"/>
      <c r="O4" s="81"/>
      <c r="P4" s="81"/>
      <c r="Q4" s="81"/>
      <c r="R4" s="58"/>
    </row>
    <row r="5" spans="2:18" ht="27.95" customHeight="1" x14ac:dyDescent="0.25">
      <c r="B5" s="57"/>
      <c r="C5" s="224" t="s">
        <v>167</v>
      </c>
      <c r="D5" s="224"/>
      <c r="E5" s="224"/>
      <c r="F5" s="224"/>
      <c r="G5" s="224"/>
      <c r="H5" s="224"/>
      <c r="I5" s="224"/>
      <c r="J5" s="224"/>
      <c r="K5" s="224"/>
      <c r="L5" s="224"/>
      <c r="M5" s="224"/>
      <c r="N5" s="224"/>
      <c r="O5" s="224"/>
      <c r="P5" s="224"/>
      <c r="Q5" s="224"/>
      <c r="R5" s="58"/>
    </row>
    <row r="6" spans="2:18" x14ac:dyDescent="0.25">
      <c r="B6" s="57"/>
      <c r="R6" s="58"/>
    </row>
    <row r="7" spans="2:18" x14ac:dyDescent="0.25">
      <c r="B7" s="57"/>
      <c r="R7" s="58"/>
    </row>
    <row r="8" spans="2:18" ht="24.75" customHeight="1" x14ac:dyDescent="0.25">
      <c r="B8" s="57"/>
      <c r="D8" s="225" t="s">
        <v>136</v>
      </c>
      <c r="E8" s="225"/>
      <c r="F8" s="225"/>
      <c r="G8" s="225"/>
      <c r="H8" s="225"/>
      <c r="I8" s="225"/>
      <c r="J8" s="225"/>
      <c r="K8" s="225"/>
      <c r="L8" s="225"/>
      <c r="M8" s="225"/>
      <c r="N8" s="225"/>
      <c r="O8" s="225"/>
      <c r="P8" s="225"/>
      <c r="Q8" s="62"/>
      <c r="R8" s="58"/>
    </row>
    <row r="9" spans="2:18" ht="20.100000000000001" customHeight="1" x14ac:dyDescent="0.25">
      <c r="B9" s="57"/>
      <c r="R9" s="58"/>
    </row>
    <row r="10" spans="2:18" ht="20.100000000000001" customHeight="1" x14ac:dyDescent="0.25">
      <c r="B10" s="57"/>
      <c r="R10" s="58"/>
    </row>
    <row r="11" spans="2:18" ht="24.75" customHeight="1" x14ac:dyDescent="0.25">
      <c r="B11" s="57"/>
      <c r="D11" s="225" t="s">
        <v>184</v>
      </c>
      <c r="E11" s="225"/>
      <c r="F11" s="225"/>
      <c r="G11" s="225"/>
      <c r="H11" s="225"/>
      <c r="I11" s="225"/>
      <c r="J11" s="225"/>
      <c r="K11" s="225"/>
      <c r="L11" s="225"/>
      <c r="M11" s="225"/>
      <c r="N11" s="225"/>
      <c r="O11" s="225"/>
      <c r="P11" s="225"/>
      <c r="Q11" s="62"/>
      <c r="R11" s="58"/>
    </row>
    <row r="12" spans="2:18" ht="20.100000000000001" customHeight="1" x14ac:dyDescent="0.25">
      <c r="B12" s="57"/>
      <c r="R12" s="58"/>
    </row>
    <row r="13" spans="2:18" ht="20.100000000000001" customHeight="1" x14ac:dyDescent="0.25">
      <c r="B13" s="57"/>
      <c r="R13" s="58"/>
    </row>
    <row r="14" spans="2:18" ht="24.75" customHeight="1" x14ac:dyDescent="0.25">
      <c r="B14" s="57"/>
      <c r="D14" s="225" t="s">
        <v>185</v>
      </c>
      <c r="E14" s="225"/>
      <c r="F14" s="225"/>
      <c r="G14" s="225"/>
      <c r="H14" s="225"/>
      <c r="I14" s="225"/>
      <c r="J14" s="225"/>
      <c r="K14" s="225"/>
      <c r="L14" s="225"/>
      <c r="M14" s="225"/>
      <c r="N14" s="225"/>
      <c r="O14" s="225"/>
      <c r="P14" s="225"/>
      <c r="Q14" s="62"/>
      <c r="R14" s="58"/>
    </row>
    <row r="15" spans="2:18" ht="20.100000000000001" customHeight="1" x14ac:dyDescent="0.25">
      <c r="B15" s="57"/>
      <c r="R15" s="58"/>
    </row>
    <row r="16" spans="2:18" ht="18.75" customHeight="1" thickBot="1" x14ac:dyDescent="0.3">
      <c r="B16" s="59"/>
      <c r="C16" s="60"/>
      <c r="D16" s="60"/>
      <c r="E16" s="60"/>
      <c r="F16" s="60"/>
      <c r="G16" s="60"/>
      <c r="H16" s="60"/>
      <c r="I16" s="60"/>
      <c r="J16" s="60"/>
      <c r="K16" s="60"/>
      <c r="L16" s="60"/>
      <c r="M16" s="60"/>
      <c r="N16" s="60"/>
      <c r="O16" s="60"/>
      <c r="P16" s="60"/>
      <c r="Q16" s="60"/>
      <c r="R16" s="61"/>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A82"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2" width="11.42578125" style="4" customWidth="1"/>
    <col min="13" max="13" width="11.42578125" style="6"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15"/>
      <c r="C2" s="16"/>
      <c r="D2" s="9"/>
      <c r="E2" s="9"/>
      <c r="F2" s="9"/>
      <c r="G2" s="9"/>
      <c r="H2" s="9"/>
      <c r="I2" s="9"/>
      <c r="J2" s="9"/>
      <c r="K2" s="9"/>
      <c r="L2" s="9"/>
      <c r="M2" s="17"/>
      <c r="N2" s="9"/>
      <c r="O2" s="9"/>
      <c r="P2" s="9"/>
      <c r="Q2" s="9"/>
      <c r="R2" s="9"/>
      <c r="S2" s="9"/>
      <c r="T2" s="10"/>
    </row>
    <row r="3" spans="2:25" ht="27" x14ac:dyDescent="0.25">
      <c r="B3" s="18"/>
      <c r="C3" s="227" t="s">
        <v>168</v>
      </c>
      <c r="D3" s="228"/>
      <c r="E3" s="228"/>
      <c r="F3" s="228"/>
      <c r="G3" s="228"/>
      <c r="H3" s="228"/>
      <c r="I3" s="228"/>
      <c r="J3" s="228"/>
      <c r="K3" s="228"/>
      <c r="L3" s="228"/>
      <c r="M3" s="228"/>
      <c r="N3" s="228"/>
      <c r="O3" s="228"/>
      <c r="P3" s="228"/>
      <c r="Q3" s="228"/>
      <c r="R3" s="228"/>
      <c r="S3" s="229"/>
      <c r="T3" s="19"/>
      <c r="U3" s="7"/>
      <c r="V3" s="7"/>
      <c r="W3" s="7"/>
      <c r="X3" s="7"/>
      <c r="Y3" s="7"/>
    </row>
    <row r="4" spans="2:25" ht="7.5" customHeight="1" x14ac:dyDescent="0.25">
      <c r="B4" s="18"/>
      <c r="C4" s="5"/>
      <c r="T4" s="11"/>
    </row>
    <row r="5" spans="2:25" ht="23.25" customHeight="1" x14ac:dyDescent="0.25">
      <c r="B5" s="18"/>
      <c r="C5" s="230" t="s">
        <v>136</v>
      </c>
      <c r="D5" s="230"/>
      <c r="E5" s="230"/>
      <c r="F5" s="230"/>
      <c r="G5" s="230"/>
      <c r="H5" s="230"/>
      <c r="I5" s="230"/>
      <c r="J5" s="230"/>
      <c r="K5" s="230"/>
      <c r="L5" s="230"/>
      <c r="M5" s="230"/>
      <c r="N5" s="230"/>
      <c r="O5" s="230"/>
      <c r="P5" s="230"/>
      <c r="Q5" s="230"/>
      <c r="R5" s="230"/>
      <c r="S5" s="230"/>
      <c r="T5" s="11"/>
    </row>
    <row r="6" spans="2:25" ht="15" customHeight="1" x14ac:dyDescent="0.25">
      <c r="B6" s="18"/>
      <c r="C6" s="5"/>
      <c r="T6" s="11"/>
    </row>
    <row r="7" spans="2:25" ht="15" customHeight="1" x14ac:dyDescent="0.25">
      <c r="B7" s="18"/>
      <c r="C7" s="234" t="s">
        <v>186</v>
      </c>
      <c r="D7" s="234"/>
      <c r="E7" s="234"/>
      <c r="F7" s="234"/>
      <c r="G7" s="234"/>
      <c r="H7" s="234"/>
      <c r="I7" s="234"/>
      <c r="J7" s="234"/>
      <c r="K7" s="234"/>
      <c r="L7" s="234"/>
      <c r="M7" s="234"/>
      <c r="N7" s="234"/>
      <c r="O7" s="234"/>
      <c r="P7" s="234"/>
      <c r="Q7" s="234"/>
      <c r="R7" s="234"/>
      <c r="S7" s="234"/>
      <c r="T7" s="11"/>
    </row>
    <row r="8" spans="2:25" ht="15" customHeight="1" x14ac:dyDescent="0.25">
      <c r="B8" s="18"/>
      <c r="C8" s="234"/>
      <c r="D8" s="234"/>
      <c r="E8" s="234"/>
      <c r="F8" s="234"/>
      <c r="G8" s="234"/>
      <c r="H8" s="234"/>
      <c r="I8" s="234"/>
      <c r="J8" s="234"/>
      <c r="K8" s="234"/>
      <c r="L8" s="234"/>
      <c r="M8" s="234"/>
      <c r="N8" s="234"/>
      <c r="O8" s="234"/>
      <c r="P8" s="234"/>
      <c r="Q8" s="234"/>
      <c r="R8" s="234"/>
      <c r="S8" s="234"/>
      <c r="T8" s="11"/>
    </row>
    <row r="9" spans="2:25" ht="15" customHeight="1" x14ac:dyDescent="0.25">
      <c r="B9" s="18"/>
      <c r="C9" s="234"/>
      <c r="D9" s="234"/>
      <c r="E9" s="234"/>
      <c r="F9" s="234"/>
      <c r="G9" s="234"/>
      <c r="H9" s="234"/>
      <c r="I9" s="234"/>
      <c r="J9" s="234"/>
      <c r="K9" s="234"/>
      <c r="L9" s="234"/>
      <c r="M9" s="234"/>
      <c r="N9" s="234"/>
      <c r="O9" s="234"/>
      <c r="P9" s="234"/>
      <c r="Q9" s="234"/>
      <c r="R9" s="234"/>
      <c r="S9" s="234"/>
      <c r="T9" s="11"/>
    </row>
    <row r="10" spans="2:25" ht="15" customHeight="1" x14ac:dyDescent="0.25">
      <c r="B10" s="18"/>
      <c r="C10" s="234"/>
      <c r="D10" s="234"/>
      <c r="E10" s="234"/>
      <c r="F10" s="234"/>
      <c r="G10" s="234"/>
      <c r="H10" s="234"/>
      <c r="I10" s="234"/>
      <c r="J10" s="234"/>
      <c r="K10" s="234"/>
      <c r="L10" s="234"/>
      <c r="M10" s="234"/>
      <c r="N10" s="234"/>
      <c r="O10" s="234"/>
      <c r="P10" s="234"/>
      <c r="Q10" s="234"/>
      <c r="R10" s="234"/>
      <c r="S10" s="234"/>
      <c r="T10" s="11"/>
    </row>
    <row r="11" spans="2:25" ht="15" customHeight="1" x14ac:dyDescent="0.25">
      <c r="B11" s="18"/>
      <c r="C11" s="72"/>
      <c r="T11" s="11"/>
    </row>
    <row r="12" spans="2:25" ht="15" customHeight="1" x14ac:dyDescent="0.25">
      <c r="B12" s="18"/>
      <c r="C12" s="231" t="s">
        <v>187</v>
      </c>
      <c r="D12" s="231"/>
      <c r="E12" s="231"/>
      <c r="F12" s="231"/>
      <c r="G12" s="231"/>
      <c r="H12" s="231"/>
      <c r="I12" s="231"/>
      <c r="J12" s="231"/>
      <c r="K12" s="231"/>
      <c r="L12" s="231"/>
      <c r="M12" s="231"/>
      <c r="N12" s="231"/>
      <c r="O12" s="231"/>
      <c r="P12" s="231"/>
      <c r="Q12" s="231"/>
      <c r="R12" s="231"/>
      <c r="S12" s="231"/>
      <c r="T12" s="11"/>
    </row>
    <row r="13" spans="2:25" ht="15" customHeight="1" x14ac:dyDescent="0.25">
      <c r="B13" s="18"/>
      <c r="C13" s="231"/>
      <c r="D13" s="231"/>
      <c r="E13" s="231"/>
      <c r="F13" s="231"/>
      <c r="G13" s="231"/>
      <c r="H13" s="231"/>
      <c r="I13" s="231"/>
      <c r="J13" s="231"/>
      <c r="K13" s="231"/>
      <c r="L13" s="231"/>
      <c r="M13" s="231"/>
      <c r="N13" s="231"/>
      <c r="O13" s="231"/>
      <c r="P13" s="231"/>
      <c r="Q13" s="231"/>
      <c r="R13" s="231"/>
      <c r="S13" s="231"/>
      <c r="T13" s="11"/>
    </row>
    <row r="14" spans="2:25" ht="15" customHeight="1" x14ac:dyDescent="0.25">
      <c r="B14" s="18"/>
      <c r="C14" s="72"/>
      <c r="T14" s="11"/>
    </row>
    <row r="15" spans="2:25" ht="15" customHeight="1" x14ac:dyDescent="0.25">
      <c r="B15" s="18"/>
      <c r="C15" s="73" t="s">
        <v>188</v>
      </c>
      <c r="T15" s="11"/>
    </row>
    <row r="16" spans="2:25" ht="14.25" customHeight="1" x14ac:dyDescent="0.25">
      <c r="B16" s="18"/>
      <c r="C16" s="72"/>
      <c r="T16" s="11"/>
    </row>
    <row r="17" spans="2:20" ht="15" customHeight="1" x14ac:dyDescent="0.2">
      <c r="B17" s="18"/>
      <c r="C17" s="4" t="s">
        <v>158</v>
      </c>
      <c r="D17" s="76"/>
      <c r="E17" s="76"/>
      <c r="F17" s="76"/>
      <c r="G17" s="78"/>
      <c r="H17" s="78"/>
      <c r="I17" s="78"/>
      <c r="J17" s="78"/>
      <c r="K17" s="78"/>
      <c r="L17" s="78"/>
      <c r="M17" s="78"/>
      <c r="N17" s="78"/>
      <c r="O17" s="78"/>
      <c r="P17" s="78"/>
      <c r="Q17" s="78"/>
      <c r="R17" s="78"/>
      <c r="S17" s="78"/>
      <c r="T17" s="11"/>
    </row>
    <row r="18" spans="2:20" ht="15" customHeight="1" x14ac:dyDescent="0.2">
      <c r="B18" s="18"/>
      <c r="C18" s="76"/>
      <c r="D18" s="76"/>
      <c r="E18" s="76"/>
      <c r="F18" s="76"/>
      <c r="G18" s="78"/>
      <c r="H18" s="78"/>
      <c r="I18" s="78"/>
      <c r="J18" s="78"/>
      <c r="K18" s="78"/>
      <c r="L18" s="78"/>
      <c r="M18" s="78"/>
      <c r="N18" s="78"/>
      <c r="O18" s="78"/>
      <c r="P18" s="78"/>
      <c r="Q18" s="78"/>
      <c r="R18" s="78"/>
      <c r="S18" s="78"/>
      <c r="T18" s="11"/>
    </row>
    <row r="19" spans="2:20" ht="15" customHeight="1" x14ac:dyDescent="0.2">
      <c r="B19" s="18"/>
      <c r="C19" s="77" t="s">
        <v>143</v>
      </c>
      <c r="D19" s="72" t="s">
        <v>191</v>
      </c>
      <c r="E19" s="76"/>
      <c r="F19" s="76"/>
      <c r="T19" s="11"/>
    </row>
    <row r="20" spans="2:20" ht="15" customHeight="1" x14ac:dyDescent="0.2">
      <c r="B20" s="18"/>
      <c r="C20" s="77" t="s">
        <v>143</v>
      </c>
      <c r="D20" s="4" t="s">
        <v>192</v>
      </c>
      <c r="E20" s="76"/>
      <c r="F20" s="76"/>
      <c r="T20" s="11"/>
    </row>
    <row r="21" spans="2:20" ht="15" customHeight="1" x14ac:dyDescent="0.2">
      <c r="B21" s="18"/>
      <c r="C21" s="77" t="s">
        <v>143</v>
      </c>
      <c r="D21" s="4" t="s">
        <v>181</v>
      </c>
      <c r="E21" s="76"/>
      <c r="F21" s="76"/>
      <c r="T21" s="11"/>
    </row>
    <row r="22" spans="2:20" ht="15" customHeight="1" x14ac:dyDescent="0.2">
      <c r="B22" s="18"/>
      <c r="C22" s="77" t="s">
        <v>143</v>
      </c>
      <c r="D22" s="4" t="s">
        <v>180</v>
      </c>
      <c r="E22" s="76"/>
      <c r="F22" s="76"/>
      <c r="T22" s="11"/>
    </row>
    <row r="23" spans="2:20" ht="15" customHeight="1" x14ac:dyDescent="0.2">
      <c r="B23" s="18"/>
      <c r="C23" s="77" t="s">
        <v>143</v>
      </c>
      <c r="D23" s="4" t="s">
        <v>182</v>
      </c>
      <c r="E23" s="76"/>
      <c r="F23" s="76"/>
      <c r="T23" s="11"/>
    </row>
    <row r="24" spans="2:20" ht="15" customHeight="1" x14ac:dyDescent="0.2">
      <c r="B24" s="18"/>
      <c r="C24" s="77" t="s">
        <v>143</v>
      </c>
      <c r="D24" s="4" t="s">
        <v>195</v>
      </c>
      <c r="E24" s="76"/>
      <c r="F24" s="76"/>
      <c r="T24" s="11"/>
    </row>
    <row r="25" spans="2:20" ht="15" customHeight="1" x14ac:dyDescent="0.2">
      <c r="B25" s="18"/>
      <c r="C25" s="77" t="s">
        <v>143</v>
      </c>
      <c r="D25" s="72" t="s">
        <v>183</v>
      </c>
      <c r="E25" s="76"/>
      <c r="F25" s="76"/>
      <c r="T25" s="11"/>
    </row>
    <row r="26" spans="2:20" ht="15" customHeight="1" x14ac:dyDescent="0.2">
      <c r="B26" s="18"/>
      <c r="C26" s="77"/>
      <c r="E26" s="76"/>
      <c r="F26" s="76"/>
      <c r="T26" s="11"/>
    </row>
    <row r="27" spans="2:20" ht="15" customHeight="1" x14ac:dyDescent="0.25">
      <c r="B27" s="18"/>
      <c r="C27" s="4" t="s">
        <v>193</v>
      </c>
      <c r="T27" s="11"/>
    </row>
    <row r="28" spans="2:20" ht="15" customHeight="1" x14ac:dyDescent="0.25">
      <c r="B28" s="18"/>
      <c r="T28" s="11"/>
    </row>
    <row r="29" spans="2:20" ht="15" customHeight="1" x14ac:dyDescent="0.25">
      <c r="B29" s="18"/>
      <c r="C29" s="4" t="s">
        <v>157</v>
      </c>
      <c r="T29" s="11"/>
    </row>
    <row r="30" spans="2:20" ht="15" customHeight="1" x14ac:dyDescent="0.25">
      <c r="B30" s="18"/>
      <c r="T30" s="11"/>
    </row>
    <row r="31" spans="2:20" ht="15" customHeight="1" x14ac:dyDescent="0.25">
      <c r="B31" s="18"/>
      <c r="C31" s="53" t="s">
        <v>144</v>
      </c>
      <c r="D31" s="53" t="s">
        <v>145</v>
      </c>
      <c r="E31" s="53" t="s">
        <v>146</v>
      </c>
      <c r="T31" s="11"/>
    </row>
    <row r="32" spans="2:20" ht="15" customHeight="1" x14ac:dyDescent="0.25">
      <c r="B32" s="18"/>
      <c r="C32" s="63" t="s">
        <v>147</v>
      </c>
      <c r="D32" s="64">
        <v>1</v>
      </c>
      <c r="E32" s="88"/>
      <c r="T32" s="11"/>
    </row>
    <row r="33" spans="2:20" ht="15" customHeight="1" x14ac:dyDescent="0.25">
      <c r="B33" s="18"/>
      <c r="C33" s="65" t="s">
        <v>148</v>
      </c>
      <c r="D33" s="66">
        <v>2</v>
      </c>
      <c r="E33" s="89"/>
      <c r="T33" s="11"/>
    </row>
    <row r="34" spans="2:20" ht="15" customHeight="1" x14ac:dyDescent="0.25">
      <c r="B34" s="18"/>
      <c r="C34" s="65" t="s">
        <v>149</v>
      </c>
      <c r="D34" s="66">
        <v>3</v>
      </c>
      <c r="E34" s="67"/>
      <c r="T34" s="11"/>
    </row>
    <row r="35" spans="2:20" ht="15" customHeight="1" x14ac:dyDescent="0.25">
      <c r="B35" s="18"/>
      <c r="C35" s="65" t="s">
        <v>150</v>
      </c>
      <c r="D35" s="66">
        <v>4</v>
      </c>
      <c r="E35" s="68"/>
      <c r="T35" s="11"/>
    </row>
    <row r="36" spans="2:20" ht="15" customHeight="1" x14ac:dyDescent="0.25">
      <c r="B36" s="18"/>
      <c r="C36" s="69" t="s">
        <v>151</v>
      </c>
      <c r="D36" s="70">
        <v>5</v>
      </c>
      <c r="E36" s="71"/>
      <c r="T36" s="11"/>
    </row>
    <row r="37" spans="2:20" ht="15" customHeight="1" x14ac:dyDescent="0.25">
      <c r="B37" s="18"/>
      <c r="T37" s="11"/>
    </row>
    <row r="38" spans="2:20" ht="15" customHeight="1" x14ac:dyDescent="0.25">
      <c r="B38" s="18"/>
      <c r="C38" s="231" t="s">
        <v>189</v>
      </c>
      <c r="D38" s="231"/>
      <c r="E38" s="231"/>
      <c r="F38" s="231"/>
      <c r="G38" s="231"/>
      <c r="H38" s="231"/>
      <c r="I38" s="231"/>
      <c r="J38" s="231"/>
      <c r="K38" s="231"/>
      <c r="L38" s="231"/>
      <c r="M38" s="231"/>
      <c r="N38" s="231"/>
      <c r="O38" s="231"/>
      <c r="P38" s="231"/>
      <c r="Q38" s="231"/>
      <c r="R38" s="231"/>
      <c r="S38" s="231"/>
      <c r="T38" s="11"/>
    </row>
    <row r="39" spans="2:20" ht="15" customHeight="1" x14ac:dyDescent="0.25">
      <c r="B39" s="18"/>
      <c r="C39" s="231"/>
      <c r="D39" s="231"/>
      <c r="E39" s="231"/>
      <c r="F39" s="231"/>
      <c r="G39" s="231"/>
      <c r="H39" s="231"/>
      <c r="I39" s="231"/>
      <c r="J39" s="231"/>
      <c r="K39" s="231"/>
      <c r="L39" s="231"/>
      <c r="M39" s="231"/>
      <c r="N39" s="231"/>
      <c r="O39" s="231"/>
      <c r="P39" s="231"/>
      <c r="Q39" s="231"/>
      <c r="R39" s="231"/>
      <c r="S39" s="231"/>
      <c r="T39" s="11"/>
    </row>
    <row r="40" spans="2:20" ht="15" customHeight="1" x14ac:dyDescent="0.25">
      <c r="B40" s="18"/>
      <c r="T40" s="11"/>
    </row>
    <row r="41" spans="2:20" ht="15" customHeight="1" x14ac:dyDescent="0.25">
      <c r="B41" s="18"/>
      <c r="C41" s="32" t="s">
        <v>210</v>
      </c>
      <c r="M41" s="4"/>
      <c r="T41" s="11"/>
    </row>
    <row r="42" spans="2:20" ht="15" customHeight="1" x14ac:dyDescent="0.25">
      <c r="B42" s="18"/>
      <c r="M42" s="4"/>
      <c r="T42" s="11"/>
    </row>
    <row r="43" spans="2:20" ht="15" customHeight="1" x14ac:dyDescent="0.25">
      <c r="B43" s="18"/>
      <c r="C43" s="232" t="s">
        <v>159</v>
      </c>
      <c r="D43" s="232"/>
      <c r="E43" s="232"/>
      <c r="F43" s="232"/>
      <c r="G43" s="232"/>
      <c r="H43" s="232"/>
      <c r="I43" s="232"/>
      <c r="J43" s="232"/>
      <c r="K43" s="232"/>
      <c r="L43" s="232"/>
      <c r="M43" s="232"/>
      <c r="N43" s="232"/>
      <c r="O43" s="232"/>
      <c r="P43" s="232"/>
      <c r="Q43" s="232"/>
      <c r="R43" s="232"/>
      <c r="S43" s="232"/>
      <c r="T43" s="11"/>
    </row>
    <row r="44" spans="2:20" ht="15" customHeight="1" x14ac:dyDescent="0.25">
      <c r="B44" s="18"/>
      <c r="C44" s="232"/>
      <c r="D44" s="232"/>
      <c r="E44" s="232"/>
      <c r="F44" s="232"/>
      <c r="G44" s="232"/>
      <c r="H44" s="232"/>
      <c r="I44" s="232"/>
      <c r="J44" s="232"/>
      <c r="K44" s="232"/>
      <c r="L44" s="232"/>
      <c r="M44" s="232"/>
      <c r="N44" s="232"/>
      <c r="O44" s="232"/>
      <c r="P44" s="232"/>
      <c r="Q44" s="232"/>
      <c r="R44" s="232"/>
      <c r="S44" s="232"/>
      <c r="T44" s="11"/>
    </row>
    <row r="45" spans="2:20" ht="15" customHeight="1" x14ac:dyDescent="0.25">
      <c r="B45" s="18"/>
      <c r="C45" s="232"/>
      <c r="D45" s="232"/>
      <c r="E45" s="232"/>
      <c r="F45" s="232"/>
      <c r="G45" s="232"/>
      <c r="H45" s="232"/>
      <c r="I45" s="232"/>
      <c r="J45" s="232"/>
      <c r="K45" s="232"/>
      <c r="L45" s="232"/>
      <c r="M45" s="232"/>
      <c r="N45" s="232"/>
      <c r="O45" s="232"/>
      <c r="P45" s="232"/>
      <c r="Q45" s="232"/>
      <c r="R45" s="232"/>
      <c r="S45" s="232"/>
      <c r="T45" s="11"/>
    </row>
    <row r="46" spans="2:20" ht="15" customHeight="1" x14ac:dyDescent="0.25">
      <c r="B46" s="18"/>
      <c r="M46" s="4"/>
      <c r="T46" s="11"/>
    </row>
    <row r="47" spans="2:20" ht="15" customHeight="1" x14ac:dyDescent="0.25">
      <c r="B47" s="18"/>
      <c r="C47" s="231" t="s">
        <v>152</v>
      </c>
      <c r="D47" s="231"/>
      <c r="E47" s="231"/>
      <c r="F47" s="231"/>
      <c r="G47" s="231"/>
      <c r="H47" s="231"/>
      <c r="I47" s="231"/>
      <c r="J47" s="231"/>
      <c r="K47" s="231"/>
      <c r="L47" s="231"/>
      <c r="M47" s="231"/>
      <c r="N47" s="231"/>
      <c r="O47" s="231"/>
      <c r="P47" s="231"/>
      <c r="Q47" s="231"/>
      <c r="R47" s="231"/>
      <c r="S47" s="231"/>
      <c r="T47" s="11"/>
    </row>
    <row r="48" spans="2:20" ht="15" customHeight="1" x14ac:dyDescent="0.25">
      <c r="B48" s="18"/>
      <c r="C48" s="231"/>
      <c r="D48" s="231"/>
      <c r="E48" s="231"/>
      <c r="F48" s="231"/>
      <c r="G48" s="231"/>
      <c r="H48" s="231"/>
      <c r="I48" s="231"/>
      <c r="J48" s="231"/>
      <c r="K48" s="231"/>
      <c r="L48" s="231"/>
      <c r="M48" s="231"/>
      <c r="N48" s="231"/>
      <c r="O48" s="231"/>
      <c r="P48" s="231"/>
      <c r="Q48" s="231"/>
      <c r="R48" s="231"/>
      <c r="S48" s="231"/>
      <c r="T48" s="11"/>
    </row>
    <row r="49" spans="2:20" ht="15" customHeight="1" x14ac:dyDescent="0.25">
      <c r="B49" s="18"/>
      <c r="T49" s="11"/>
    </row>
    <row r="50" spans="2:20" ht="15" customHeight="1" x14ac:dyDescent="0.25">
      <c r="B50" s="18"/>
      <c r="C50" s="4" t="s">
        <v>160</v>
      </c>
      <c r="T50" s="11"/>
    </row>
    <row r="51" spans="2:20" ht="15" customHeight="1" x14ac:dyDescent="0.25">
      <c r="B51" s="18"/>
      <c r="T51" s="11"/>
    </row>
    <row r="52" spans="2:20" ht="15" customHeight="1" x14ac:dyDescent="0.25">
      <c r="B52" s="18"/>
      <c r="C52" s="72"/>
      <c r="T52" s="11"/>
    </row>
    <row r="53" spans="2:20" ht="15" customHeight="1" x14ac:dyDescent="0.25">
      <c r="B53" s="18"/>
      <c r="C53" s="73" t="s">
        <v>161</v>
      </c>
      <c r="T53" s="11"/>
    </row>
    <row r="54" spans="2:20" ht="15" customHeight="1" x14ac:dyDescent="0.25">
      <c r="B54" s="18"/>
      <c r="C54" s="72"/>
      <c r="T54" s="11"/>
    </row>
    <row r="55" spans="2:20" ht="15" customHeight="1" x14ac:dyDescent="0.25">
      <c r="B55" s="18"/>
      <c r="C55" s="231" t="s">
        <v>194</v>
      </c>
      <c r="D55" s="231"/>
      <c r="E55" s="231"/>
      <c r="F55" s="231"/>
      <c r="G55" s="231"/>
      <c r="H55" s="231"/>
      <c r="I55" s="231"/>
      <c r="J55" s="231"/>
      <c r="K55" s="231"/>
      <c r="L55" s="231"/>
      <c r="M55" s="231"/>
      <c r="N55" s="231"/>
      <c r="O55" s="231"/>
      <c r="P55" s="231"/>
      <c r="Q55" s="231"/>
      <c r="R55" s="231"/>
      <c r="S55" s="231"/>
      <c r="T55" s="11"/>
    </row>
    <row r="56" spans="2:20" ht="15" customHeight="1" x14ac:dyDescent="0.25">
      <c r="B56" s="18"/>
      <c r="T56" s="11"/>
    </row>
    <row r="57" spans="2:20" ht="15" customHeight="1" x14ac:dyDescent="0.25">
      <c r="B57" s="18"/>
      <c r="C57" s="231" t="s">
        <v>196</v>
      </c>
      <c r="D57" s="231"/>
      <c r="E57" s="231"/>
      <c r="F57" s="231"/>
      <c r="G57" s="231"/>
      <c r="H57" s="231"/>
      <c r="I57" s="231"/>
      <c r="J57" s="231"/>
      <c r="K57" s="231"/>
      <c r="L57" s="231"/>
      <c r="M57" s="231"/>
      <c r="N57" s="231"/>
      <c r="O57" s="231"/>
      <c r="P57" s="231"/>
      <c r="Q57" s="231"/>
      <c r="R57" s="231"/>
      <c r="S57" s="231"/>
      <c r="T57" s="11"/>
    </row>
    <row r="58" spans="2:20" ht="15" customHeight="1" x14ac:dyDescent="0.25">
      <c r="B58" s="18"/>
      <c r="C58" s="231"/>
      <c r="D58" s="231"/>
      <c r="E58" s="231"/>
      <c r="F58" s="231"/>
      <c r="G58" s="231"/>
      <c r="H58" s="231"/>
      <c r="I58" s="231"/>
      <c r="J58" s="231"/>
      <c r="K58" s="231"/>
      <c r="L58" s="231"/>
      <c r="M58" s="231"/>
      <c r="N58" s="231"/>
      <c r="O58" s="231"/>
      <c r="P58" s="231"/>
      <c r="Q58" s="231"/>
      <c r="R58" s="231"/>
      <c r="S58" s="231"/>
      <c r="T58" s="11"/>
    </row>
    <row r="59" spans="2:20" ht="15" customHeight="1" x14ac:dyDescent="0.25">
      <c r="B59" s="18"/>
      <c r="T59" s="11"/>
    </row>
    <row r="60" spans="2:20" ht="15" customHeight="1" x14ac:dyDescent="0.25">
      <c r="B60" s="18"/>
      <c r="C60" s="4" t="s">
        <v>197</v>
      </c>
      <c r="T60" s="11"/>
    </row>
    <row r="61" spans="2:20" ht="15" customHeight="1" x14ac:dyDescent="0.25">
      <c r="B61" s="18"/>
      <c r="T61" s="11"/>
    </row>
    <row r="62" spans="2:20" ht="15" customHeight="1" x14ac:dyDescent="0.25">
      <c r="B62" s="18"/>
      <c r="C62" s="231" t="s">
        <v>198</v>
      </c>
      <c r="D62" s="231"/>
      <c r="E62" s="231"/>
      <c r="F62" s="231"/>
      <c r="G62" s="231"/>
      <c r="H62" s="231"/>
      <c r="I62" s="231"/>
      <c r="J62" s="231"/>
      <c r="K62" s="231"/>
      <c r="L62" s="231"/>
      <c r="M62" s="231"/>
      <c r="N62" s="231"/>
      <c r="O62" s="231"/>
      <c r="P62" s="231"/>
      <c r="Q62" s="231"/>
      <c r="R62" s="231"/>
      <c r="S62" s="231"/>
      <c r="T62" s="11"/>
    </row>
    <row r="63" spans="2:20" ht="15" customHeight="1" x14ac:dyDescent="0.25">
      <c r="B63" s="18"/>
      <c r="C63" s="231"/>
      <c r="D63" s="231"/>
      <c r="E63" s="231"/>
      <c r="F63" s="231"/>
      <c r="G63" s="231"/>
      <c r="H63" s="231"/>
      <c r="I63" s="231"/>
      <c r="J63" s="231"/>
      <c r="K63" s="231"/>
      <c r="L63" s="231"/>
      <c r="M63" s="231"/>
      <c r="N63" s="231"/>
      <c r="O63" s="231"/>
      <c r="P63" s="231"/>
      <c r="Q63" s="231"/>
      <c r="R63" s="231"/>
      <c r="S63" s="231"/>
      <c r="T63" s="11"/>
    </row>
    <row r="64" spans="2:20" ht="15" customHeight="1" x14ac:dyDescent="0.25">
      <c r="B64" s="18"/>
      <c r="T64" s="11"/>
    </row>
    <row r="65" spans="2:20" ht="15" customHeight="1" x14ac:dyDescent="0.25">
      <c r="B65" s="18"/>
      <c r="C65" s="231" t="s">
        <v>190</v>
      </c>
      <c r="D65" s="231"/>
      <c r="E65" s="231"/>
      <c r="F65" s="231"/>
      <c r="G65" s="231"/>
      <c r="H65" s="231"/>
      <c r="I65" s="231"/>
      <c r="J65" s="231"/>
      <c r="K65" s="231"/>
      <c r="L65" s="231"/>
      <c r="M65" s="231"/>
      <c r="N65" s="231"/>
      <c r="O65" s="231"/>
      <c r="P65" s="231"/>
      <c r="Q65" s="231"/>
      <c r="R65" s="231"/>
      <c r="S65" s="231"/>
      <c r="T65" s="11"/>
    </row>
    <row r="66" spans="2:20" ht="15" customHeight="1" x14ac:dyDescent="0.25">
      <c r="B66" s="18"/>
      <c r="C66" s="231"/>
      <c r="D66" s="231"/>
      <c r="E66" s="231"/>
      <c r="F66" s="231"/>
      <c r="G66" s="231"/>
      <c r="H66" s="231"/>
      <c r="I66" s="231"/>
      <c r="J66" s="231"/>
      <c r="K66" s="231"/>
      <c r="L66" s="231"/>
      <c r="M66" s="231"/>
      <c r="N66" s="231"/>
      <c r="O66" s="231"/>
      <c r="P66" s="231"/>
      <c r="Q66" s="231"/>
      <c r="R66" s="231"/>
      <c r="S66" s="231"/>
      <c r="T66" s="11"/>
    </row>
    <row r="67" spans="2:20" ht="15" customHeight="1" x14ac:dyDescent="0.25">
      <c r="B67" s="18"/>
      <c r="C67" s="87"/>
      <c r="D67" s="87"/>
      <c r="E67" s="87"/>
      <c r="F67" s="87"/>
      <c r="G67" s="87"/>
      <c r="H67" s="87"/>
      <c r="I67" s="87"/>
      <c r="J67" s="87"/>
      <c r="K67" s="87"/>
      <c r="L67" s="87"/>
      <c r="M67" s="87"/>
      <c r="N67" s="87"/>
      <c r="O67" s="87"/>
      <c r="P67" s="87"/>
      <c r="Q67" s="87"/>
      <c r="R67" s="87"/>
      <c r="S67" s="87"/>
      <c r="T67" s="11"/>
    </row>
    <row r="68" spans="2:20" ht="15" customHeight="1" x14ac:dyDescent="0.25">
      <c r="B68" s="18"/>
      <c r="C68" s="72"/>
      <c r="T68" s="11"/>
    </row>
    <row r="69" spans="2:20" ht="15" customHeight="1" x14ac:dyDescent="0.25">
      <c r="B69" s="18"/>
      <c r="C69" s="73" t="s">
        <v>199</v>
      </c>
      <c r="T69" s="11"/>
    </row>
    <row r="70" spans="2:20" ht="15.75" customHeight="1" x14ac:dyDescent="0.25">
      <c r="B70" s="18"/>
      <c r="C70" s="72"/>
      <c r="T70" s="11"/>
    </row>
    <row r="71" spans="2:20" ht="15" customHeight="1" x14ac:dyDescent="0.25">
      <c r="B71" s="18"/>
      <c r="C71" s="4" t="s">
        <v>169</v>
      </c>
      <c r="T71" s="11"/>
    </row>
    <row r="72" spans="2:20" ht="15" customHeight="1" x14ac:dyDescent="0.25">
      <c r="B72" s="18"/>
      <c r="T72" s="11"/>
    </row>
    <row r="73" spans="2:20" ht="15" customHeight="1" x14ac:dyDescent="0.25">
      <c r="B73" s="18"/>
      <c r="C73" s="4" t="s">
        <v>172</v>
      </c>
      <c r="T73" s="11"/>
    </row>
    <row r="74" spans="2:20" ht="15" customHeight="1" x14ac:dyDescent="0.25">
      <c r="B74" s="18"/>
      <c r="T74" s="11"/>
    </row>
    <row r="75" spans="2:20" ht="15" customHeight="1" x14ac:dyDescent="0.25">
      <c r="B75" s="18"/>
      <c r="C75" s="4" t="s">
        <v>173</v>
      </c>
      <c r="T75" s="11"/>
    </row>
    <row r="76" spans="2:20" ht="15" customHeight="1" x14ac:dyDescent="0.25">
      <c r="B76" s="18"/>
      <c r="T76" s="11"/>
    </row>
    <row r="77" spans="2:20" ht="15" customHeight="1" x14ac:dyDescent="0.2">
      <c r="B77" s="18"/>
      <c r="C77" s="77" t="s">
        <v>143</v>
      </c>
      <c r="D77" s="4" t="s">
        <v>170</v>
      </c>
      <c r="T77" s="11"/>
    </row>
    <row r="78" spans="2:20" ht="15" customHeight="1" x14ac:dyDescent="0.2">
      <c r="B78" s="18"/>
      <c r="C78" s="77" t="s">
        <v>143</v>
      </c>
      <c r="D78" s="4" t="s">
        <v>171</v>
      </c>
      <c r="T78" s="11"/>
    </row>
    <row r="79" spans="2:20" ht="15" customHeight="1" x14ac:dyDescent="0.2">
      <c r="B79" s="18"/>
      <c r="C79" s="77" t="s">
        <v>143</v>
      </c>
      <c r="D79" s="4" t="s">
        <v>200</v>
      </c>
      <c r="T79" s="11"/>
    </row>
    <row r="80" spans="2:20" ht="15" customHeight="1" x14ac:dyDescent="0.2">
      <c r="B80" s="18"/>
      <c r="C80" s="77" t="s">
        <v>143</v>
      </c>
      <c r="D80" s="4" t="s">
        <v>201</v>
      </c>
      <c r="T80" s="11"/>
    </row>
    <row r="81" spans="2:20" ht="15" customHeight="1" x14ac:dyDescent="0.25">
      <c r="B81" s="18"/>
      <c r="C81" s="72"/>
      <c r="T81" s="11"/>
    </row>
    <row r="82" spans="2:20" ht="15" customHeight="1" x14ac:dyDescent="0.25">
      <c r="B82" s="18"/>
      <c r="C82" s="4" t="s">
        <v>278</v>
      </c>
      <c r="T82" s="11"/>
    </row>
    <row r="83" spans="2:20" ht="15" customHeight="1" x14ac:dyDescent="0.25">
      <c r="B83" s="18"/>
      <c r="T83" s="11"/>
    </row>
    <row r="84" spans="2:20" ht="15" customHeight="1" x14ac:dyDescent="0.2">
      <c r="B84" s="18"/>
      <c r="C84" s="77" t="s">
        <v>143</v>
      </c>
      <c r="D84" s="4" t="s">
        <v>211</v>
      </c>
      <c r="T84" s="11"/>
    </row>
    <row r="85" spans="2:20" ht="15" customHeight="1" x14ac:dyDescent="0.2">
      <c r="B85" s="18"/>
      <c r="C85" s="77" t="s">
        <v>143</v>
      </c>
      <c r="D85" s="4" t="s">
        <v>212</v>
      </c>
      <c r="T85" s="11"/>
    </row>
    <row r="86" spans="2:20" ht="15" customHeight="1" x14ac:dyDescent="0.2">
      <c r="B86" s="18"/>
      <c r="C86" s="77" t="s">
        <v>143</v>
      </c>
      <c r="D86" s="4" t="s">
        <v>213</v>
      </c>
      <c r="T86" s="11"/>
    </row>
    <row r="87" spans="2:20" ht="15" customHeight="1" x14ac:dyDescent="0.25">
      <c r="B87" s="18"/>
      <c r="T87" s="11"/>
    </row>
    <row r="88" spans="2:20" ht="15" customHeight="1" x14ac:dyDescent="0.25">
      <c r="B88" s="18"/>
      <c r="C88" s="231" t="s">
        <v>174</v>
      </c>
      <c r="D88" s="233"/>
      <c r="E88" s="233"/>
      <c r="F88" s="233"/>
      <c r="G88" s="233"/>
      <c r="H88" s="233"/>
      <c r="I88" s="233"/>
      <c r="J88" s="233"/>
      <c r="K88" s="233"/>
      <c r="L88" s="233"/>
      <c r="M88" s="233"/>
      <c r="N88" s="233"/>
      <c r="O88" s="233"/>
      <c r="P88" s="233"/>
      <c r="Q88" s="233"/>
      <c r="R88" s="233"/>
      <c r="S88" s="233"/>
      <c r="T88" s="11"/>
    </row>
    <row r="89" spans="2:20" ht="15" customHeight="1" x14ac:dyDescent="0.25">
      <c r="B89" s="18"/>
      <c r="C89" s="233"/>
      <c r="D89" s="233"/>
      <c r="E89" s="233"/>
      <c r="F89" s="233"/>
      <c r="G89" s="233"/>
      <c r="H89" s="233"/>
      <c r="I89" s="233"/>
      <c r="J89" s="233"/>
      <c r="K89" s="233"/>
      <c r="L89" s="233"/>
      <c r="M89" s="233"/>
      <c r="N89" s="233"/>
      <c r="O89" s="233"/>
      <c r="P89" s="233"/>
      <c r="Q89" s="233"/>
      <c r="R89" s="233"/>
      <c r="S89" s="233"/>
      <c r="T89" s="11"/>
    </row>
    <row r="90" spans="2:20" ht="15" customHeight="1" x14ac:dyDescent="0.2">
      <c r="B90" s="18"/>
      <c r="C90" s="77"/>
      <c r="T90" s="11"/>
    </row>
    <row r="91" spans="2:20" ht="15" customHeight="1" thickBot="1" x14ac:dyDescent="0.3">
      <c r="B91" s="20"/>
      <c r="C91" s="12"/>
      <c r="D91" s="12"/>
      <c r="E91" s="12"/>
      <c r="F91" s="12"/>
      <c r="G91" s="12"/>
      <c r="H91" s="12"/>
      <c r="I91" s="12"/>
      <c r="J91" s="12"/>
      <c r="K91" s="12"/>
      <c r="L91" s="12"/>
      <c r="M91" s="13"/>
      <c r="N91" s="12"/>
      <c r="O91" s="12"/>
      <c r="P91" s="12"/>
      <c r="Q91" s="12"/>
      <c r="R91" s="12"/>
      <c r="S91" s="12"/>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6" t="s">
        <v>163</v>
      </c>
      <c r="L99" s="226"/>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opLeftCell="A3" zoomScale="62" zoomScaleNormal="62" workbookViewId="0">
      <selection activeCell="H40" sqref="H40"/>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15"/>
      <c r="C2" s="16"/>
      <c r="D2" s="9"/>
      <c r="E2" s="9"/>
      <c r="F2" s="9"/>
      <c r="G2" s="9"/>
      <c r="H2" s="9"/>
      <c r="I2" s="9"/>
      <c r="J2" s="10"/>
    </row>
    <row r="3" spans="2:14" ht="27" x14ac:dyDescent="0.25">
      <c r="B3" s="18"/>
      <c r="C3" s="227" t="s">
        <v>168</v>
      </c>
      <c r="D3" s="228"/>
      <c r="E3" s="228"/>
      <c r="F3" s="228"/>
      <c r="G3" s="228"/>
      <c r="H3" s="228"/>
      <c r="I3" s="228"/>
      <c r="J3" s="19"/>
      <c r="K3" s="7"/>
      <c r="L3" s="7"/>
      <c r="M3" s="7"/>
      <c r="N3" s="7"/>
    </row>
    <row r="4" spans="2:14" ht="6" customHeight="1" thickBot="1" x14ac:dyDescent="0.3">
      <c r="B4" s="18"/>
      <c r="C4" s="5"/>
      <c r="J4" s="11"/>
    </row>
    <row r="5" spans="2:14" ht="27.75" customHeight="1" x14ac:dyDescent="0.25">
      <c r="B5" s="18"/>
      <c r="C5" s="256" t="s">
        <v>234</v>
      </c>
      <c r="D5" s="257"/>
      <c r="E5" s="257"/>
      <c r="F5" s="257"/>
      <c r="G5" s="256" t="s">
        <v>154</v>
      </c>
      <c r="H5" s="260"/>
      <c r="I5" s="261"/>
      <c r="J5" s="11"/>
    </row>
    <row r="6" spans="2:14" ht="28.5" customHeight="1" thickBot="1" x14ac:dyDescent="0.3">
      <c r="B6" s="18"/>
      <c r="C6" s="258"/>
      <c r="D6" s="259"/>
      <c r="E6" s="259"/>
      <c r="F6" s="259"/>
      <c r="G6" s="262">
        <f>IF(SUM(H10:H40)=0,"",AVERAGE(H10:H40))</f>
        <v>97.096774193548384</v>
      </c>
      <c r="H6" s="263"/>
      <c r="I6" s="264"/>
      <c r="J6" s="11"/>
    </row>
    <row r="7" spans="2:14" ht="9.75" customHeight="1" thickBot="1" x14ac:dyDescent="0.3">
      <c r="B7" s="18"/>
      <c r="C7" s="5"/>
      <c r="J7" s="11"/>
    </row>
    <row r="8" spans="2:14" ht="26.1" customHeight="1" x14ac:dyDescent="0.25">
      <c r="B8" s="18"/>
      <c r="C8" s="265" t="s">
        <v>204</v>
      </c>
      <c r="D8" s="252" t="s">
        <v>153</v>
      </c>
      <c r="E8" s="267" t="s">
        <v>156</v>
      </c>
      <c r="F8" s="252" t="s">
        <v>153</v>
      </c>
      <c r="G8" s="252" t="s">
        <v>134</v>
      </c>
      <c r="H8" s="252" t="s">
        <v>139</v>
      </c>
      <c r="I8" s="254" t="s">
        <v>140</v>
      </c>
      <c r="J8" s="11"/>
      <c r="K8" s="8"/>
    </row>
    <row r="9" spans="2:14" ht="42.95" customHeight="1" thickBot="1" x14ac:dyDescent="0.3">
      <c r="B9" s="18"/>
      <c r="C9" s="266"/>
      <c r="D9" s="253"/>
      <c r="E9" s="268"/>
      <c r="F9" s="253"/>
      <c r="G9" s="253"/>
      <c r="H9" s="253"/>
      <c r="I9" s="255"/>
      <c r="J9" s="11"/>
      <c r="K9" s="8"/>
    </row>
    <row r="10" spans="2:14" ht="71.25" customHeight="1" x14ac:dyDescent="0.25">
      <c r="B10" s="18"/>
      <c r="C10" s="242" t="s">
        <v>115</v>
      </c>
      <c r="D10" s="245">
        <f>IF(SUM(H10:H29)=0,"",AVERAGE(H10:H29))</f>
        <v>96.5</v>
      </c>
      <c r="E10" s="248" t="s">
        <v>116</v>
      </c>
      <c r="F10" s="250">
        <f>IF(SUM(H10:H14)=0,"",AVERAGE(H10:H14))</f>
        <v>96</v>
      </c>
      <c r="G10" s="90" t="s">
        <v>122</v>
      </c>
      <c r="H10" s="82">
        <v>100</v>
      </c>
      <c r="I10" s="50" t="s">
        <v>283</v>
      </c>
      <c r="J10" s="11"/>
      <c r="K10" s="8"/>
      <c r="L10" s="74" t="s">
        <v>163</v>
      </c>
    </row>
    <row r="11" spans="2:14" ht="83.25" customHeight="1" x14ac:dyDescent="0.25">
      <c r="B11" s="18"/>
      <c r="C11" s="243"/>
      <c r="D11" s="246"/>
      <c r="E11" s="249"/>
      <c r="F11" s="251"/>
      <c r="G11" s="91" t="s">
        <v>123</v>
      </c>
      <c r="H11" s="83">
        <v>100</v>
      </c>
      <c r="I11" s="204" t="s">
        <v>284</v>
      </c>
      <c r="J11" s="11"/>
      <c r="K11" s="8"/>
    </row>
    <row r="12" spans="2:14" ht="84.75" customHeight="1" x14ac:dyDescent="0.25">
      <c r="B12" s="18"/>
      <c r="C12" s="243"/>
      <c r="D12" s="246"/>
      <c r="E12" s="249"/>
      <c r="F12" s="251"/>
      <c r="G12" s="91" t="s">
        <v>214</v>
      </c>
      <c r="H12" s="83">
        <v>80</v>
      </c>
      <c r="I12" s="35"/>
      <c r="J12" s="11"/>
      <c r="K12" s="8"/>
      <c r="L12" s="74" t="s">
        <v>164</v>
      </c>
    </row>
    <row r="13" spans="2:14" ht="54.95" customHeight="1" x14ac:dyDescent="0.25">
      <c r="B13" s="18"/>
      <c r="C13" s="243"/>
      <c r="D13" s="246"/>
      <c r="E13" s="249"/>
      <c r="F13" s="251"/>
      <c r="G13" s="91" t="s">
        <v>215</v>
      </c>
      <c r="H13" s="83">
        <v>100</v>
      </c>
      <c r="I13" s="35"/>
      <c r="J13" s="11"/>
      <c r="K13" s="8"/>
    </row>
    <row r="14" spans="2:14" ht="45" customHeight="1" x14ac:dyDescent="0.25">
      <c r="B14" s="18"/>
      <c r="C14" s="243"/>
      <c r="D14" s="246"/>
      <c r="E14" s="249"/>
      <c r="F14" s="251"/>
      <c r="G14" s="91" t="s">
        <v>216</v>
      </c>
      <c r="H14" s="83">
        <v>100</v>
      </c>
      <c r="I14" s="35"/>
      <c r="J14" s="11"/>
      <c r="K14" s="8"/>
    </row>
    <row r="15" spans="2:14" ht="54.95" customHeight="1" x14ac:dyDescent="0.25">
      <c r="B15" s="18"/>
      <c r="C15" s="243"/>
      <c r="D15" s="246"/>
      <c r="E15" s="249" t="s">
        <v>117</v>
      </c>
      <c r="F15" s="251">
        <f>IF(SUM(H15:H19)=0,"",AVERAGE(H15:H19))</f>
        <v>96</v>
      </c>
      <c r="G15" s="92" t="s">
        <v>217</v>
      </c>
      <c r="H15" s="84">
        <v>90</v>
      </c>
      <c r="I15" s="203" t="s">
        <v>279</v>
      </c>
      <c r="J15" s="11"/>
    </row>
    <row r="16" spans="2:14" ht="72" customHeight="1" x14ac:dyDescent="0.25">
      <c r="B16" s="18"/>
      <c r="C16" s="243"/>
      <c r="D16" s="246"/>
      <c r="E16" s="249"/>
      <c r="F16" s="251"/>
      <c r="G16" s="91" t="s">
        <v>218</v>
      </c>
      <c r="H16" s="83">
        <v>100</v>
      </c>
      <c r="I16" s="204" t="s">
        <v>280</v>
      </c>
      <c r="J16" s="11"/>
    </row>
    <row r="17" spans="2:12" ht="68.25" customHeight="1" x14ac:dyDescent="0.25">
      <c r="B17" s="18"/>
      <c r="C17" s="243"/>
      <c r="D17" s="246"/>
      <c r="E17" s="249"/>
      <c r="F17" s="251"/>
      <c r="G17" s="91" t="s">
        <v>219</v>
      </c>
      <c r="H17" s="83">
        <v>100</v>
      </c>
      <c r="I17" s="35"/>
      <c r="J17" s="11"/>
    </row>
    <row r="18" spans="2:12" ht="54.95" customHeight="1" x14ac:dyDescent="0.25">
      <c r="B18" s="18"/>
      <c r="C18" s="243"/>
      <c r="D18" s="246"/>
      <c r="E18" s="249"/>
      <c r="F18" s="251"/>
      <c r="G18" s="91" t="s">
        <v>220</v>
      </c>
      <c r="H18" s="83">
        <v>90</v>
      </c>
      <c r="I18" s="35"/>
      <c r="J18" s="11"/>
    </row>
    <row r="19" spans="2:12" ht="63" customHeight="1" x14ac:dyDescent="0.25">
      <c r="B19" s="18"/>
      <c r="C19" s="243"/>
      <c r="D19" s="246"/>
      <c r="E19" s="249"/>
      <c r="F19" s="251"/>
      <c r="G19" s="91" t="s">
        <v>221</v>
      </c>
      <c r="H19" s="83">
        <v>100</v>
      </c>
      <c r="I19" s="35"/>
      <c r="J19" s="11"/>
    </row>
    <row r="20" spans="2:12" ht="69" customHeight="1" x14ac:dyDescent="0.25">
      <c r="B20" s="18"/>
      <c r="C20" s="243"/>
      <c r="D20" s="246"/>
      <c r="E20" s="269" t="s">
        <v>118</v>
      </c>
      <c r="F20" s="272">
        <f>IF(SUM(H20:H26)=0,"",AVERAGE(H20:H26))</f>
        <v>98.571428571428569</v>
      </c>
      <c r="G20" s="101" t="s">
        <v>124</v>
      </c>
      <c r="H20" s="102">
        <v>100</v>
      </c>
      <c r="I20" s="103"/>
      <c r="J20" s="11"/>
    </row>
    <row r="21" spans="2:12" ht="45" customHeight="1" x14ac:dyDescent="0.25">
      <c r="B21" s="18"/>
      <c r="C21" s="243"/>
      <c r="D21" s="246"/>
      <c r="E21" s="270"/>
      <c r="F21" s="273"/>
      <c r="G21" s="99" t="s">
        <v>125</v>
      </c>
      <c r="H21" s="104">
        <v>100</v>
      </c>
      <c r="I21" s="105"/>
      <c r="J21" s="11"/>
    </row>
    <row r="22" spans="2:12" ht="54.95" customHeight="1" x14ac:dyDescent="0.25">
      <c r="B22" s="18"/>
      <c r="C22" s="243"/>
      <c r="D22" s="246"/>
      <c r="E22" s="270"/>
      <c r="F22" s="273"/>
      <c r="G22" s="99" t="s">
        <v>222</v>
      </c>
      <c r="H22" s="104">
        <v>90</v>
      </c>
      <c r="I22" s="105"/>
      <c r="J22" s="11"/>
    </row>
    <row r="23" spans="2:12" ht="54.95" customHeight="1" x14ac:dyDescent="0.25">
      <c r="B23" s="18"/>
      <c r="C23" s="243"/>
      <c r="D23" s="246"/>
      <c r="E23" s="270"/>
      <c r="F23" s="273"/>
      <c r="G23" s="99" t="s">
        <v>126</v>
      </c>
      <c r="H23" s="104">
        <v>100</v>
      </c>
      <c r="I23" s="105"/>
      <c r="J23" s="11"/>
    </row>
    <row r="24" spans="2:12" ht="46.5" customHeight="1" x14ac:dyDescent="0.25">
      <c r="B24" s="18"/>
      <c r="C24" s="243"/>
      <c r="D24" s="246"/>
      <c r="E24" s="270"/>
      <c r="F24" s="273"/>
      <c r="G24" s="99" t="s">
        <v>127</v>
      </c>
      <c r="H24" s="104">
        <v>100</v>
      </c>
      <c r="I24" s="105"/>
      <c r="J24" s="11"/>
    </row>
    <row r="25" spans="2:12" ht="90" customHeight="1" x14ac:dyDescent="0.25">
      <c r="B25" s="18"/>
      <c r="C25" s="243"/>
      <c r="D25" s="246"/>
      <c r="E25" s="270"/>
      <c r="F25" s="273"/>
      <c r="G25" s="99" t="s">
        <v>223</v>
      </c>
      <c r="H25" s="104">
        <v>100</v>
      </c>
      <c r="I25" s="105"/>
      <c r="J25" s="11"/>
    </row>
    <row r="26" spans="2:12" ht="54.95" customHeight="1" x14ac:dyDescent="0.25">
      <c r="B26" s="18"/>
      <c r="C26" s="243"/>
      <c r="D26" s="246"/>
      <c r="E26" s="271"/>
      <c r="F26" s="274"/>
      <c r="G26" s="100" t="s">
        <v>224</v>
      </c>
      <c r="H26" s="106">
        <v>100</v>
      </c>
      <c r="I26" s="107"/>
      <c r="J26" s="11"/>
    </row>
    <row r="27" spans="2:12" ht="58.5" customHeight="1" x14ac:dyDescent="0.25">
      <c r="B27" s="18"/>
      <c r="C27" s="243"/>
      <c r="D27" s="246"/>
      <c r="E27" s="275" t="s">
        <v>119</v>
      </c>
      <c r="F27" s="278">
        <f>IF(SUM(H27:H29)=0,"",AVERAGE(H27:H29))</f>
        <v>93.333333333333329</v>
      </c>
      <c r="G27" s="94" t="s">
        <v>225</v>
      </c>
      <c r="H27" s="86">
        <v>100</v>
      </c>
      <c r="I27" s="34"/>
      <c r="J27" s="11"/>
    </row>
    <row r="28" spans="2:12" ht="58.5" customHeight="1" x14ac:dyDescent="0.25">
      <c r="B28" s="18"/>
      <c r="C28" s="243"/>
      <c r="D28" s="246"/>
      <c r="E28" s="276"/>
      <c r="F28" s="276"/>
      <c r="G28" s="98" t="s">
        <v>226</v>
      </c>
      <c r="H28" s="83">
        <v>100</v>
      </c>
      <c r="I28" s="35"/>
      <c r="J28" s="11"/>
    </row>
    <row r="29" spans="2:12" ht="59.25" customHeight="1" thickBot="1" x14ac:dyDescent="0.3">
      <c r="B29" s="18"/>
      <c r="C29" s="244"/>
      <c r="D29" s="247"/>
      <c r="E29" s="277"/>
      <c r="F29" s="277"/>
      <c r="G29" s="113" t="s">
        <v>128</v>
      </c>
      <c r="H29" s="114">
        <v>80</v>
      </c>
      <c r="I29" s="115"/>
      <c r="J29" s="11"/>
    </row>
    <row r="30" spans="2:12" ht="45" customHeight="1" x14ac:dyDescent="0.25">
      <c r="B30" s="18"/>
      <c r="C30" s="235" t="s">
        <v>114</v>
      </c>
      <c r="D30" s="238">
        <f>IF(SUM(H30:H40)=0,"",AVERAGE(H30:H40))</f>
        <v>98.181818181818187</v>
      </c>
      <c r="E30" s="280" t="s">
        <v>120</v>
      </c>
      <c r="F30" s="282">
        <f>IF(SUM(H30:H36)=0,"",AVERAGE(H30:H36))</f>
        <v>100</v>
      </c>
      <c r="G30" s="90" t="s">
        <v>129</v>
      </c>
      <c r="H30" s="82">
        <v>100</v>
      </c>
      <c r="I30" s="50"/>
      <c r="J30" s="11"/>
    </row>
    <row r="31" spans="2:12" ht="54.95" customHeight="1" x14ac:dyDescent="0.25">
      <c r="B31" s="18"/>
      <c r="C31" s="236"/>
      <c r="D31" s="239"/>
      <c r="E31" s="275"/>
      <c r="F31" s="276"/>
      <c r="G31" s="91" t="s">
        <v>227</v>
      </c>
      <c r="H31" s="83">
        <v>100</v>
      </c>
      <c r="I31" s="35"/>
      <c r="J31" s="11"/>
    </row>
    <row r="32" spans="2:12" ht="68.25" customHeight="1" x14ac:dyDescent="0.25">
      <c r="B32" s="18"/>
      <c r="C32" s="236"/>
      <c r="D32" s="239"/>
      <c r="E32" s="275"/>
      <c r="F32" s="276"/>
      <c r="G32" s="91" t="s">
        <v>228</v>
      </c>
      <c r="H32" s="83">
        <v>100</v>
      </c>
      <c r="I32" s="35"/>
      <c r="J32" s="11"/>
      <c r="K32" s="32"/>
      <c r="L32" s="32"/>
    </row>
    <row r="33" spans="2:12" ht="68.25" customHeight="1" x14ac:dyDescent="0.25">
      <c r="B33" s="18"/>
      <c r="C33" s="236"/>
      <c r="D33" s="239"/>
      <c r="E33" s="275"/>
      <c r="F33" s="276"/>
      <c r="G33" s="91" t="s">
        <v>229</v>
      </c>
      <c r="H33" s="83">
        <v>100</v>
      </c>
      <c r="I33" s="35"/>
      <c r="J33" s="11"/>
      <c r="K33" s="32"/>
      <c r="L33" s="32"/>
    </row>
    <row r="34" spans="2:12" ht="36.75" customHeight="1" x14ac:dyDescent="0.25">
      <c r="B34" s="18"/>
      <c r="C34" s="236"/>
      <c r="D34" s="239"/>
      <c r="E34" s="275"/>
      <c r="F34" s="276"/>
      <c r="G34" s="98" t="s">
        <v>230</v>
      </c>
      <c r="H34" s="108">
        <v>100</v>
      </c>
      <c r="I34" s="109"/>
      <c r="J34" s="11"/>
    </row>
    <row r="35" spans="2:12" ht="74.25" customHeight="1" x14ac:dyDescent="0.25">
      <c r="B35" s="18"/>
      <c r="C35" s="236"/>
      <c r="D35" s="239"/>
      <c r="E35" s="275"/>
      <c r="F35" s="276"/>
      <c r="G35" s="110" t="s">
        <v>130</v>
      </c>
      <c r="H35" s="111">
        <v>100</v>
      </c>
      <c r="I35" s="112"/>
      <c r="J35" s="11"/>
    </row>
    <row r="36" spans="2:12" ht="47.25" customHeight="1" x14ac:dyDescent="0.25">
      <c r="B36" s="18"/>
      <c r="C36" s="236"/>
      <c r="D36" s="239"/>
      <c r="E36" s="281"/>
      <c r="F36" s="279"/>
      <c r="G36" s="93" t="s">
        <v>131</v>
      </c>
      <c r="H36" s="85">
        <v>100</v>
      </c>
      <c r="I36" s="51"/>
      <c r="J36" s="11"/>
    </row>
    <row r="37" spans="2:12" ht="153.75" customHeight="1" x14ac:dyDescent="0.25">
      <c r="B37" s="18"/>
      <c r="C37" s="236"/>
      <c r="D37" s="239"/>
      <c r="E37" s="275" t="s">
        <v>121</v>
      </c>
      <c r="F37" s="278">
        <f>IF(SUM(H37:H40)=0,"",AVERAGE(H37:H40))</f>
        <v>95</v>
      </c>
      <c r="G37" s="198" t="s">
        <v>132</v>
      </c>
      <c r="H37" s="199">
        <v>100</v>
      </c>
      <c r="I37" s="200"/>
      <c r="J37" s="11"/>
    </row>
    <row r="38" spans="2:12" ht="61.5" customHeight="1" x14ac:dyDescent="0.25">
      <c r="B38" s="18"/>
      <c r="C38" s="236"/>
      <c r="D38" s="240"/>
      <c r="E38" s="276"/>
      <c r="F38" s="276"/>
      <c r="G38" s="91" t="s">
        <v>231</v>
      </c>
      <c r="H38" s="102">
        <v>100</v>
      </c>
      <c r="I38" s="103"/>
      <c r="J38" s="11"/>
    </row>
    <row r="39" spans="2:12" ht="84" customHeight="1" x14ac:dyDescent="0.25">
      <c r="B39" s="18"/>
      <c r="C39" s="236"/>
      <c r="D39" s="240"/>
      <c r="E39" s="276"/>
      <c r="F39" s="276"/>
      <c r="G39" s="91" t="s">
        <v>232</v>
      </c>
      <c r="H39" s="104">
        <v>100</v>
      </c>
      <c r="I39" s="105"/>
      <c r="J39" s="11"/>
    </row>
    <row r="40" spans="2:12" ht="54.95" customHeight="1" x14ac:dyDescent="0.25">
      <c r="B40" s="18"/>
      <c r="C40" s="237"/>
      <c r="D40" s="241"/>
      <c r="E40" s="279"/>
      <c r="F40" s="279"/>
      <c r="G40" s="93" t="s">
        <v>233</v>
      </c>
      <c r="H40" s="106">
        <v>80</v>
      </c>
      <c r="I40" s="107"/>
      <c r="J40" s="11"/>
    </row>
    <row r="41" spans="2:12" ht="8.25" customHeight="1" thickBot="1" x14ac:dyDescent="0.3">
      <c r="B41" s="20"/>
      <c r="C41" s="12"/>
      <c r="D41" s="12"/>
      <c r="E41" s="12"/>
      <c r="F41" s="12"/>
      <c r="G41" s="12"/>
      <c r="H41" s="12"/>
      <c r="I41" s="12"/>
      <c r="J41" s="14"/>
    </row>
    <row r="42" spans="2:12" x14ac:dyDescent="0.25"/>
    <row r="43" spans="2:12" hidden="1" x14ac:dyDescent="0.25">
      <c r="F43" s="33"/>
    </row>
    <row r="51" spans="4:4" hidden="1" x14ac:dyDescent="0.25">
      <c r="D51" s="33"/>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76" zoomScale="80" zoomScaleNormal="80" workbookViewId="0">
      <selection activeCell="C3" sqref="C3:T3"/>
    </sheetView>
  </sheetViews>
  <sheetFormatPr baseColWidth="10" defaultColWidth="0" defaultRowHeight="14.25" zeroHeight="1" x14ac:dyDescent="0.2"/>
  <cols>
    <col min="1" max="1" width="0.85546875" style="39" customWidth="1"/>
    <col min="2" max="2" width="1.7109375" style="39" customWidth="1"/>
    <col min="3" max="20" width="11.42578125" style="39" customWidth="1"/>
    <col min="21" max="21" width="1" style="39" customWidth="1"/>
    <col min="22" max="22" width="3.85546875" style="39" customWidth="1"/>
    <col min="23" max="16384" width="11.42578125" style="39" hidden="1"/>
  </cols>
  <sheetData>
    <row r="1" spans="2:21" ht="8.25" customHeight="1" thickBot="1" x14ac:dyDescent="0.25"/>
    <row r="2" spans="2:21" ht="92.25" customHeight="1" x14ac:dyDescent="0.2">
      <c r="B2" s="36"/>
      <c r="C2" s="37"/>
      <c r="D2" s="37"/>
      <c r="E2" s="37"/>
      <c r="F2" s="37"/>
      <c r="G2" s="37"/>
      <c r="H2" s="37"/>
      <c r="I2" s="37"/>
      <c r="J2" s="37"/>
      <c r="K2" s="37"/>
      <c r="L2" s="37"/>
      <c r="M2" s="37"/>
      <c r="N2" s="37"/>
      <c r="O2" s="37"/>
      <c r="P2" s="37"/>
      <c r="Q2" s="37"/>
      <c r="R2" s="37"/>
      <c r="S2" s="37"/>
      <c r="T2" s="37"/>
      <c r="U2" s="38"/>
    </row>
    <row r="3" spans="2:21" ht="25.5" x14ac:dyDescent="0.2">
      <c r="B3" s="40"/>
      <c r="C3" s="227" t="s">
        <v>205</v>
      </c>
      <c r="D3" s="228"/>
      <c r="E3" s="228"/>
      <c r="F3" s="228"/>
      <c r="G3" s="228"/>
      <c r="H3" s="228"/>
      <c r="I3" s="228"/>
      <c r="J3" s="228"/>
      <c r="K3" s="228"/>
      <c r="L3" s="228"/>
      <c r="M3" s="228"/>
      <c r="N3" s="228"/>
      <c r="O3" s="228"/>
      <c r="P3" s="228"/>
      <c r="Q3" s="228"/>
      <c r="R3" s="228"/>
      <c r="S3" s="228"/>
      <c r="T3" s="228"/>
      <c r="U3" s="41"/>
    </row>
    <row r="4" spans="2:21" ht="6.75" customHeight="1" x14ac:dyDescent="0.2">
      <c r="B4" s="40"/>
      <c r="U4" s="41"/>
    </row>
    <row r="5" spans="2:21" x14ac:dyDescent="0.2">
      <c r="B5" s="40"/>
      <c r="U5" s="41"/>
    </row>
    <row r="6" spans="2:21" ht="18" customHeight="1" x14ac:dyDescent="0.25">
      <c r="B6" s="40"/>
      <c r="C6" s="202" t="s">
        <v>175</v>
      </c>
      <c r="D6" s="79"/>
      <c r="E6" s="79"/>
      <c r="F6" s="79"/>
      <c r="G6" s="79"/>
      <c r="H6" s="79"/>
      <c r="I6" s="79"/>
      <c r="J6" s="79"/>
      <c r="K6" s="79"/>
      <c r="L6" s="79"/>
      <c r="M6" s="79"/>
      <c r="N6" s="79"/>
      <c r="O6" s="79"/>
      <c r="P6" s="79"/>
      <c r="Q6" s="79"/>
      <c r="R6" s="79"/>
      <c r="S6" s="79"/>
      <c r="T6" s="79"/>
      <c r="U6" s="41"/>
    </row>
    <row r="7" spans="2:21" x14ac:dyDescent="0.2">
      <c r="B7" s="40"/>
      <c r="U7" s="41"/>
    </row>
    <row r="8" spans="2:21" x14ac:dyDescent="0.2">
      <c r="B8" s="40"/>
      <c r="U8" s="41"/>
    </row>
    <row r="9" spans="2:21" x14ac:dyDescent="0.2">
      <c r="B9" s="40"/>
      <c r="U9" s="41"/>
    </row>
    <row r="10" spans="2:21" x14ac:dyDescent="0.2">
      <c r="B10" s="40"/>
      <c r="U10" s="41"/>
    </row>
    <row r="11" spans="2:21" x14ac:dyDescent="0.2">
      <c r="B11" s="40"/>
      <c r="J11" s="39" t="s">
        <v>142</v>
      </c>
      <c r="K11" s="39" t="s">
        <v>141</v>
      </c>
      <c r="U11" s="41"/>
    </row>
    <row r="12" spans="2:21" x14ac:dyDescent="0.2">
      <c r="B12" s="40"/>
      <c r="I12" s="39" t="str">
        <f>+Inicio!C5</f>
        <v>POLÍTICA PARTICIPACIÓN CIUDADANA</v>
      </c>
      <c r="J12" s="39">
        <v>100</v>
      </c>
      <c r="K12" s="42">
        <f>+Autodiagnóstico!G6</f>
        <v>97.096774193548384</v>
      </c>
      <c r="U12" s="41"/>
    </row>
    <row r="13" spans="2:21" x14ac:dyDescent="0.2">
      <c r="B13" s="40"/>
      <c r="U13" s="41"/>
    </row>
    <row r="14" spans="2:21" x14ac:dyDescent="0.2">
      <c r="B14" s="40"/>
      <c r="U14" s="41"/>
    </row>
    <row r="15" spans="2:21" x14ac:dyDescent="0.2">
      <c r="B15" s="40"/>
      <c r="U15" s="41"/>
    </row>
    <row r="16" spans="2:21" x14ac:dyDescent="0.2">
      <c r="B16" s="40"/>
      <c r="U16" s="41"/>
    </row>
    <row r="17" spans="2:21" x14ac:dyDescent="0.2">
      <c r="B17" s="40"/>
      <c r="U17" s="41"/>
    </row>
    <row r="18" spans="2:21" x14ac:dyDescent="0.2">
      <c r="B18" s="40"/>
      <c r="U18" s="41"/>
    </row>
    <row r="19" spans="2:21" x14ac:dyDescent="0.2">
      <c r="B19" s="40"/>
      <c r="U19" s="41"/>
    </row>
    <row r="20" spans="2:21" x14ac:dyDescent="0.2">
      <c r="B20" s="40"/>
      <c r="U20" s="41"/>
    </row>
    <row r="21" spans="2:21" x14ac:dyDescent="0.2">
      <c r="B21" s="40"/>
      <c r="U21" s="41"/>
    </row>
    <row r="22" spans="2:21" x14ac:dyDescent="0.2">
      <c r="B22" s="40"/>
      <c r="U22" s="41"/>
    </row>
    <row r="23" spans="2:21" x14ac:dyDescent="0.2">
      <c r="B23" s="40"/>
      <c r="U23" s="41"/>
    </row>
    <row r="24" spans="2:21" x14ac:dyDescent="0.2">
      <c r="B24" s="40"/>
      <c r="U24" s="41"/>
    </row>
    <row r="25" spans="2:21" x14ac:dyDescent="0.2">
      <c r="B25" s="40"/>
      <c r="U25" s="41"/>
    </row>
    <row r="26" spans="2:21" x14ac:dyDescent="0.2">
      <c r="B26" s="40"/>
      <c r="U26" s="41"/>
    </row>
    <row r="27" spans="2:21" x14ac:dyDescent="0.2">
      <c r="B27" s="40"/>
      <c r="U27" s="41"/>
    </row>
    <row r="28" spans="2:21" ht="18" customHeight="1" x14ac:dyDescent="0.25">
      <c r="B28" s="40"/>
      <c r="C28" s="202" t="s">
        <v>206</v>
      </c>
      <c r="D28" s="79"/>
      <c r="E28" s="79"/>
      <c r="F28" s="79"/>
      <c r="G28" s="79"/>
      <c r="H28" s="79"/>
      <c r="I28" s="79"/>
      <c r="J28" s="79"/>
      <c r="K28" s="79"/>
      <c r="L28" s="79"/>
      <c r="M28" s="79"/>
      <c r="N28" s="79"/>
      <c r="O28" s="79"/>
      <c r="P28" s="79"/>
      <c r="Q28" s="79"/>
      <c r="R28" s="79"/>
      <c r="S28" s="79"/>
      <c r="T28" s="79"/>
      <c r="U28" s="41"/>
    </row>
    <row r="29" spans="2:21" x14ac:dyDescent="0.2">
      <c r="B29" s="40"/>
      <c r="U29" s="41"/>
    </row>
    <row r="30" spans="2:21" x14ac:dyDescent="0.2">
      <c r="B30" s="40"/>
      <c r="U30" s="41"/>
    </row>
    <row r="31" spans="2:21" x14ac:dyDescent="0.2">
      <c r="B31" s="40"/>
      <c r="U31" s="41"/>
    </row>
    <row r="32" spans="2:21" x14ac:dyDescent="0.2">
      <c r="B32" s="40"/>
      <c r="U32" s="41"/>
    </row>
    <row r="33" spans="2:21" x14ac:dyDescent="0.2">
      <c r="B33" s="40"/>
      <c r="J33" s="39" t="s">
        <v>137</v>
      </c>
      <c r="K33" s="39" t="s">
        <v>138</v>
      </c>
      <c r="L33" s="39" t="s">
        <v>112</v>
      </c>
      <c r="U33" s="41"/>
    </row>
    <row r="34" spans="2:21" x14ac:dyDescent="0.2">
      <c r="B34" s="40"/>
      <c r="J34" s="39" t="str">
        <f>+Autodiagnóstico!C10</f>
        <v>Condiciones institucionales idóneas para la promoción de la participación ciudadana</v>
      </c>
      <c r="K34" s="39">
        <v>100</v>
      </c>
      <c r="L34" s="42">
        <f>+Autodiagnóstico!D10</f>
        <v>96.5</v>
      </c>
      <c r="U34" s="41"/>
    </row>
    <row r="35" spans="2:21" x14ac:dyDescent="0.2">
      <c r="B35" s="40"/>
      <c r="J35" s="39" t="str">
        <f>+Autodiagnóstico!C30</f>
        <v>Promoción efectiva de la participación ciudadana</v>
      </c>
      <c r="K35" s="39">
        <v>100</v>
      </c>
      <c r="L35" s="42">
        <f>+Autodiagnóstico!D30</f>
        <v>98.181818181818187</v>
      </c>
      <c r="U35" s="41"/>
    </row>
    <row r="36" spans="2:21" x14ac:dyDescent="0.2">
      <c r="B36" s="40"/>
      <c r="U36" s="41"/>
    </row>
    <row r="37" spans="2:21" x14ac:dyDescent="0.2">
      <c r="B37" s="40"/>
      <c r="U37" s="41"/>
    </row>
    <row r="38" spans="2:21" x14ac:dyDescent="0.2">
      <c r="B38" s="40"/>
      <c r="U38" s="41"/>
    </row>
    <row r="39" spans="2:21" x14ac:dyDescent="0.2">
      <c r="B39" s="40"/>
      <c r="U39" s="41"/>
    </row>
    <row r="40" spans="2:21" x14ac:dyDescent="0.2">
      <c r="B40" s="40"/>
      <c r="U40" s="41"/>
    </row>
    <row r="41" spans="2:21" x14ac:dyDescent="0.2">
      <c r="B41" s="40"/>
      <c r="U41" s="41"/>
    </row>
    <row r="42" spans="2:21" x14ac:dyDescent="0.2">
      <c r="B42" s="40"/>
      <c r="U42" s="41"/>
    </row>
    <row r="43" spans="2:21" x14ac:dyDescent="0.2">
      <c r="B43" s="40"/>
      <c r="U43" s="41"/>
    </row>
    <row r="44" spans="2:21" x14ac:dyDescent="0.2">
      <c r="B44" s="40"/>
      <c r="U44" s="41"/>
    </row>
    <row r="45" spans="2:21" x14ac:dyDescent="0.2">
      <c r="B45" s="40"/>
      <c r="U45" s="41"/>
    </row>
    <row r="46" spans="2:21" x14ac:dyDescent="0.2">
      <c r="B46" s="40"/>
      <c r="U46" s="41"/>
    </row>
    <row r="47" spans="2:21" x14ac:dyDescent="0.2">
      <c r="B47" s="40"/>
      <c r="U47" s="41"/>
    </row>
    <row r="48" spans="2:21" x14ac:dyDescent="0.2">
      <c r="B48" s="40"/>
      <c r="U48" s="41"/>
    </row>
    <row r="49" spans="2:21" x14ac:dyDescent="0.2">
      <c r="B49" s="40"/>
      <c r="U49" s="41"/>
    </row>
    <row r="50" spans="2:21" x14ac:dyDescent="0.2">
      <c r="B50" s="40"/>
      <c r="U50" s="41"/>
    </row>
    <row r="51" spans="2:21" ht="18" customHeight="1" x14ac:dyDescent="0.25">
      <c r="B51" s="40"/>
      <c r="C51" s="202" t="s">
        <v>165</v>
      </c>
      <c r="D51" s="79"/>
      <c r="E51" s="79"/>
      <c r="F51" s="79"/>
      <c r="G51" s="79"/>
      <c r="H51" s="79"/>
      <c r="I51" s="79"/>
      <c r="J51" s="79"/>
      <c r="K51" s="79"/>
      <c r="L51" s="79"/>
      <c r="M51" s="79"/>
      <c r="N51" s="79"/>
      <c r="O51" s="79"/>
      <c r="P51" s="79"/>
      <c r="Q51" s="79"/>
      <c r="R51" s="79"/>
      <c r="S51" s="79"/>
      <c r="T51" s="79"/>
      <c r="U51" s="41"/>
    </row>
    <row r="52" spans="2:21" x14ac:dyDescent="0.2">
      <c r="B52" s="40"/>
      <c r="U52" s="41"/>
    </row>
    <row r="53" spans="2:21" x14ac:dyDescent="0.2">
      <c r="B53" s="40"/>
      <c r="K53" s="283" t="s">
        <v>207</v>
      </c>
      <c r="L53" s="283"/>
      <c r="M53" s="283"/>
      <c r="N53" s="283"/>
      <c r="U53" s="41"/>
    </row>
    <row r="54" spans="2:21" ht="15" x14ac:dyDescent="0.25">
      <c r="B54" s="40"/>
      <c r="I54" s="80" t="str">
        <f>+Autodiagnóstico!C10</f>
        <v>Condiciones institucionales idóneas para la promoción de la participación ciudadana</v>
      </c>
      <c r="U54" s="41"/>
    </row>
    <row r="55" spans="2:21" x14ac:dyDescent="0.2">
      <c r="B55" s="40"/>
      <c r="U55" s="41"/>
    </row>
    <row r="56" spans="2:21" x14ac:dyDescent="0.2">
      <c r="B56" s="40"/>
      <c r="I56" s="39" t="s">
        <v>155</v>
      </c>
      <c r="J56" s="39" t="s">
        <v>142</v>
      </c>
      <c r="K56" s="39" t="s">
        <v>141</v>
      </c>
      <c r="U56" s="41"/>
    </row>
    <row r="57" spans="2:21" x14ac:dyDescent="0.2">
      <c r="B57" s="40"/>
      <c r="I57" s="39" t="str">
        <f>+Autodiagnóstico!E10</f>
        <v>Realizar el diagnóstico del estado actual de la participación ciudadana en la entidad</v>
      </c>
      <c r="J57" s="39">
        <v>100</v>
      </c>
      <c r="K57" s="42">
        <f>+Autodiagnóstico!F10</f>
        <v>96</v>
      </c>
      <c r="U57" s="41"/>
    </row>
    <row r="58" spans="2:21" x14ac:dyDescent="0.2">
      <c r="B58" s="40"/>
      <c r="I58" s="39" t="str">
        <f>+Autodiagnóstico!E15</f>
        <v>Construir el Plan de participación. 
 Paso 1. 
Identificación de actividades que involucran procesos de participación</v>
      </c>
      <c r="J58" s="39">
        <v>100</v>
      </c>
      <c r="K58" s="42">
        <f>+Autodiagnóstico!F15</f>
        <v>96</v>
      </c>
      <c r="U58" s="41"/>
    </row>
    <row r="59" spans="2:21" x14ac:dyDescent="0.2">
      <c r="B59" s="40"/>
      <c r="I59" s="39" t="str">
        <f>+Autodiagnóstico!E20</f>
        <v>Construir el Plan de participación. 
 Paso 2. 
Definir la estrategia para la ejecución del plan</v>
      </c>
      <c r="J59" s="39">
        <v>100</v>
      </c>
      <c r="K59" s="42">
        <f>+Autodiagnóstico!F20</f>
        <v>98.571428571428569</v>
      </c>
      <c r="U59" s="41"/>
    </row>
    <row r="60" spans="2:21" x14ac:dyDescent="0.2">
      <c r="B60" s="40"/>
      <c r="I60" s="39" t="str">
        <f>+Autodiagnóstico!E27</f>
        <v>Construir el Plan de participación. 
 Paso 3. 
Divulgar el plan y retroalimentar.</v>
      </c>
      <c r="J60" s="39">
        <v>100</v>
      </c>
      <c r="K60" s="42">
        <f>+Autodiagnóstico!F26</f>
        <v>0</v>
      </c>
      <c r="U60" s="41"/>
    </row>
    <row r="61" spans="2:21" x14ac:dyDescent="0.2">
      <c r="B61" s="40"/>
      <c r="U61" s="41"/>
    </row>
    <row r="62" spans="2:21" x14ac:dyDescent="0.2">
      <c r="B62" s="40"/>
      <c r="U62" s="41"/>
    </row>
    <row r="63" spans="2:21" x14ac:dyDescent="0.2">
      <c r="B63" s="40"/>
      <c r="U63" s="41"/>
    </row>
    <row r="64" spans="2:21" x14ac:dyDescent="0.2">
      <c r="B64" s="40"/>
      <c r="U64" s="41"/>
    </row>
    <row r="65" spans="2:21" x14ac:dyDescent="0.2">
      <c r="B65" s="40"/>
      <c r="U65" s="41"/>
    </row>
    <row r="66" spans="2:21" x14ac:dyDescent="0.2">
      <c r="B66" s="40"/>
      <c r="U66" s="41"/>
    </row>
    <row r="67" spans="2:21" x14ac:dyDescent="0.2">
      <c r="B67" s="40"/>
      <c r="U67" s="41"/>
    </row>
    <row r="68" spans="2:21" x14ac:dyDescent="0.2">
      <c r="B68" s="40"/>
      <c r="U68" s="41"/>
    </row>
    <row r="69" spans="2:21" x14ac:dyDescent="0.2">
      <c r="B69" s="40"/>
      <c r="U69" s="41"/>
    </row>
    <row r="70" spans="2:21" x14ac:dyDescent="0.2">
      <c r="B70" s="40"/>
      <c r="U70" s="41"/>
    </row>
    <row r="71" spans="2:21" x14ac:dyDescent="0.2">
      <c r="B71" s="40"/>
      <c r="U71" s="41"/>
    </row>
    <row r="72" spans="2:21" x14ac:dyDescent="0.2">
      <c r="B72" s="40"/>
      <c r="U72" s="41"/>
    </row>
    <row r="73" spans="2:21" x14ac:dyDescent="0.2">
      <c r="B73" s="40"/>
      <c r="U73" s="41"/>
    </row>
    <row r="74" spans="2:21" x14ac:dyDescent="0.2">
      <c r="B74" s="40"/>
      <c r="U74" s="41"/>
    </row>
    <row r="75" spans="2:21" x14ac:dyDescent="0.2">
      <c r="B75" s="40"/>
      <c r="U75" s="41"/>
    </row>
    <row r="76" spans="2:21" x14ac:dyDescent="0.2">
      <c r="B76" s="40"/>
      <c r="U76" s="41"/>
    </row>
    <row r="77" spans="2:21" x14ac:dyDescent="0.2">
      <c r="B77" s="40"/>
      <c r="K77" s="283" t="s">
        <v>208</v>
      </c>
      <c r="L77" s="283"/>
      <c r="M77" s="283"/>
      <c r="N77" s="283"/>
      <c r="U77" s="41"/>
    </row>
    <row r="78" spans="2:21" ht="15" x14ac:dyDescent="0.25">
      <c r="B78" s="40"/>
      <c r="K78" s="80" t="str">
        <f>+Autodiagnóstico!C30</f>
        <v>Promoción efectiva de la participación ciudadana</v>
      </c>
      <c r="U78" s="41"/>
    </row>
    <row r="79" spans="2:21" x14ac:dyDescent="0.2">
      <c r="B79" s="40"/>
      <c r="D79" s="52"/>
      <c r="U79" s="41"/>
    </row>
    <row r="80" spans="2:21" x14ac:dyDescent="0.2">
      <c r="B80" s="40"/>
      <c r="U80" s="41"/>
    </row>
    <row r="81" spans="2:21" x14ac:dyDescent="0.2">
      <c r="B81" s="40"/>
      <c r="U81" s="41"/>
    </row>
    <row r="82" spans="2:21" x14ac:dyDescent="0.2">
      <c r="B82" s="40"/>
      <c r="U82" s="41"/>
    </row>
    <row r="83" spans="2:21" x14ac:dyDescent="0.2">
      <c r="B83" s="40"/>
      <c r="J83" s="39" t="s">
        <v>155</v>
      </c>
      <c r="K83" s="39" t="s">
        <v>142</v>
      </c>
      <c r="L83" s="39" t="s">
        <v>141</v>
      </c>
      <c r="U83" s="41"/>
    </row>
    <row r="84" spans="2:21" x14ac:dyDescent="0.2">
      <c r="B84" s="40"/>
      <c r="J84" s="39" t="str">
        <f>+Autodiagnóstico!E30</f>
        <v>Ejecutar el Plan de participación</v>
      </c>
      <c r="K84" s="39">
        <v>100</v>
      </c>
      <c r="L84" s="42">
        <f>+Autodiagnóstico!F30</f>
        <v>100</v>
      </c>
      <c r="U84" s="41"/>
    </row>
    <row r="85" spans="2:21" x14ac:dyDescent="0.2">
      <c r="B85" s="40"/>
      <c r="J85" s="39" t="str">
        <f>+Autodiagnóstico!E37</f>
        <v>Evaluación de Resultados</v>
      </c>
      <c r="K85" s="39">
        <v>100</v>
      </c>
      <c r="L85" s="42">
        <f>+Autodiagnóstico!F37</f>
        <v>95</v>
      </c>
      <c r="U85" s="41"/>
    </row>
    <row r="86" spans="2:21" x14ac:dyDescent="0.2">
      <c r="B86" s="40"/>
      <c r="U86" s="41"/>
    </row>
    <row r="87" spans="2:21" x14ac:dyDescent="0.2">
      <c r="B87" s="40"/>
      <c r="U87" s="41"/>
    </row>
    <row r="88" spans="2:21" x14ac:dyDescent="0.2">
      <c r="B88" s="40"/>
      <c r="U88" s="41"/>
    </row>
    <row r="89" spans="2:21" x14ac:dyDescent="0.2">
      <c r="B89" s="40"/>
      <c r="U89" s="41"/>
    </row>
    <row r="90" spans="2:21" x14ac:dyDescent="0.2">
      <c r="B90" s="40"/>
      <c r="U90" s="41"/>
    </row>
    <row r="91" spans="2:21" x14ac:dyDescent="0.2">
      <c r="B91" s="40"/>
      <c r="U91" s="41"/>
    </row>
    <row r="92" spans="2:21" x14ac:dyDescent="0.2">
      <c r="B92" s="40"/>
      <c r="U92" s="41"/>
    </row>
    <row r="93" spans="2:21" x14ac:dyDescent="0.2">
      <c r="B93" s="40"/>
      <c r="U93" s="41"/>
    </row>
    <row r="94" spans="2:21" x14ac:dyDescent="0.2">
      <c r="B94" s="40"/>
      <c r="U94" s="41"/>
    </row>
    <row r="95" spans="2:21" x14ac:dyDescent="0.2">
      <c r="B95" s="40"/>
      <c r="U95" s="41"/>
    </row>
    <row r="96" spans="2:21" x14ac:dyDescent="0.2">
      <c r="B96" s="40"/>
      <c r="U96" s="41"/>
    </row>
    <row r="97" spans="2:21" x14ac:dyDescent="0.2">
      <c r="B97" s="40"/>
      <c r="U97" s="41"/>
    </row>
    <row r="98" spans="2:21" ht="15" thickBot="1" x14ac:dyDescent="0.25">
      <c r="B98" s="43"/>
      <c r="C98" s="44"/>
      <c r="D98" s="44"/>
      <c r="E98" s="44"/>
      <c r="F98" s="44"/>
      <c r="G98" s="44"/>
      <c r="H98" s="44"/>
      <c r="I98" s="44"/>
      <c r="J98" s="44"/>
      <c r="K98" s="44"/>
      <c r="L98" s="44"/>
      <c r="M98" s="44"/>
      <c r="N98" s="44"/>
      <c r="O98" s="44"/>
      <c r="P98" s="44"/>
      <c r="Q98" s="44"/>
      <c r="R98" s="44"/>
      <c r="S98" s="44"/>
      <c r="T98" s="44"/>
      <c r="U98" s="45"/>
    </row>
    <row r="99" spans="2:21" x14ac:dyDescent="0.2"/>
    <row r="100" spans="2:21" x14ac:dyDescent="0.2"/>
    <row r="101" spans="2:21" x14ac:dyDescent="0.2"/>
    <row r="102" spans="2:21" x14ac:dyDescent="0.2">
      <c r="C102" s="46"/>
      <c r="D102" s="47"/>
      <c r="E102" s="47"/>
      <c r="F102" s="47"/>
      <c r="O102" s="48"/>
      <c r="P102" s="49"/>
    </row>
    <row r="103" spans="2:21" x14ac:dyDescent="0.2">
      <c r="O103" s="48"/>
      <c r="P103" s="49"/>
    </row>
    <row r="104" spans="2:21" x14ac:dyDescent="0.2">
      <c r="O104" s="48"/>
      <c r="P104" s="49"/>
    </row>
    <row r="105" spans="2:21" x14ac:dyDescent="0.2"/>
    <row r="106" spans="2:21" ht="18" x14ac:dyDescent="0.25">
      <c r="K106" s="284" t="s">
        <v>163</v>
      </c>
      <c r="L106" s="284"/>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tabSelected="1" topLeftCell="E34" zoomScale="60" zoomScaleNormal="60" workbookViewId="0">
      <selection activeCell="K37" sqref="K37"/>
    </sheetView>
  </sheetViews>
  <sheetFormatPr baseColWidth="10" defaultColWidth="0" defaultRowHeight="14.25" zeroHeight="1" x14ac:dyDescent="0.25"/>
  <cols>
    <col min="1" max="1" width="1.7109375" style="4" customWidth="1"/>
    <col min="2" max="2" width="1.5703125" style="4" customWidth="1"/>
    <col min="3" max="3" width="21.5703125" style="4" customWidth="1"/>
    <col min="4" max="4" width="26.85546875" style="4" customWidth="1"/>
    <col min="5" max="5" width="48.28515625" style="4" customWidth="1"/>
    <col min="6" max="6" width="13" style="6"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1"/>
      <c r="C2" s="22"/>
      <c r="D2" s="22"/>
      <c r="E2" s="22"/>
      <c r="F2" s="23"/>
      <c r="G2" s="22"/>
      <c r="H2" s="22"/>
      <c r="I2" s="22"/>
      <c r="J2" s="22"/>
      <c r="K2" s="22"/>
      <c r="L2" s="22"/>
      <c r="M2" s="22"/>
      <c r="N2" s="24"/>
    </row>
    <row r="3" spans="2:14" ht="25.5" x14ac:dyDescent="0.25">
      <c r="B3" s="25"/>
      <c r="C3" s="227" t="s">
        <v>209</v>
      </c>
      <c r="D3" s="228"/>
      <c r="E3" s="228"/>
      <c r="F3" s="228"/>
      <c r="G3" s="228"/>
      <c r="H3" s="228"/>
      <c r="I3" s="228"/>
      <c r="J3" s="228"/>
      <c r="K3" s="228"/>
      <c r="L3" s="228"/>
      <c r="M3" s="228"/>
      <c r="N3" s="26"/>
    </row>
    <row r="4" spans="2:14" ht="12" customHeight="1" thickBot="1" x14ac:dyDescent="0.3">
      <c r="B4" s="25"/>
      <c r="N4" s="26"/>
    </row>
    <row r="5" spans="2:14" ht="24" customHeight="1" thickTop="1" x14ac:dyDescent="0.25">
      <c r="B5" s="25"/>
      <c r="C5" s="288" t="s">
        <v>204</v>
      </c>
      <c r="D5" s="285" t="s">
        <v>176</v>
      </c>
      <c r="E5" s="285" t="s">
        <v>134</v>
      </c>
      <c r="F5" s="285" t="s">
        <v>162</v>
      </c>
      <c r="G5" s="298" t="s">
        <v>110</v>
      </c>
      <c r="H5" s="298" t="s">
        <v>111</v>
      </c>
      <c r="I5" s="298" t="s">
        <v>202</v>
      </c>
      <c r="J5" s="296" t="s">
        <v>203</v>
      </c>
      <c r="K5" s="292" t="s">
        <v>177</v>
      </c>
      <c r="L5" s="294" t="s">
        <v>178</v>
      </c>
      <c r="M5" s="290" t="s">
        <v>179</v>
      </c>
      <c r="N5" s="26"/>
    </row>
    <row r="6" spans="2:14" ht="36" customHeight="1" thickBot="1" x14ac:dyDescent="0.3">
      <c r="B6" s="27"/>
      <c r="C6" s="289"/>
      <c r="D6" s="286"/>
      <c r="E6" s="286"/>
      <c r="F6" s="286"/>
      <c r="G6" s="299"/>
      <c r="H6" s="299"/>
      <c r="I6" s="299"/>
      <c r="J6" s="297"/>
      <c r="K6" s="293"/>
      <c r="L6" s="295"/>
      <c r="M6" s="291"/>
      <c r="N6" s="26"/>
    </row>
    <row r="7" spans="2:14" ht="84" customHeight="1" thickTop="1" x14ac:dyDescent="0.25">
      <c r="B7" s="287"/>
      <c r="C7" s="300" t="s">
        <v>115</v>
      </c>
      <c r="D7" s="316" t="s">
        <v>116</v>
      </c>
      <c r="E7" s="116"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17">
        <f>+Autodiagnóstico!H10</f>
        <v>100</v>
      </c>
      <c r="G7" s="161" t="s">
        <v>235</v>
      </c>
      <c r="H7" s="162"/>
      <c r="I7" s="162" t="s">
        <v>236</v>
      </c>
      <c r="J7" s="163"/>
      <c r="K7" s="120"/>
      <c r="L7" s="118"/>
      <c r="M7" s="119"/>
      <c r="N7" s="26"/>
    </row>
    <row r="8" spans="2:14" ht="95.25" customHeight="1" x14ac:dyDescent="0.25">
      <c r="B8" s="287"/>
      <c r="C8" s="301"/>
      <c r="D8" s="306"/>
      <c r="E8" s="121"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2">
        <f>+Autodiagnóstico!H11</f>
        <v>100</v>
      </c>
      <c r="G8" s="164" t="s">
        <v>237</v>
      </c>
      <c r="H8" s="165"/>
      <c r="I8" s="165" t="s">
        <v>238</v>
      </c>
      <c r="J8" s="166"/>
      <c r="K8" s="143"/>
      <c r="L8" s="123"/>
      <c r="M8" s="124"/>
      <c r="N8" s="26"/>
    </row>
    <row r="9" spans="2:14" ht="164.25" customHeight="1" x14ac:dyDescent="0.25">
      <c r="B9" s="287"/>
      <c r="C9" s="301"/>
      <c r="D9" s="306"/>
      <c r="E9" s="121"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2">
        <f>+Autodiagnóstico!H12</f>
        <v>80</v>
      </c>
      <c r="G9" s="164" t="s">
        <v>239</v>
      </c>
      <c r="H9" s="195" t="s">
        <v>240</v>
      </c>
      <c r="I9" s="165" t="s">
        <v>241</v>
      </c>
      <c r="J9" s="206"/>
      <c r="K9" s="213" t="s">
        <v>281</v>
      </c>
      <c r="L9" s="214" t="s">
        <v>282</v>
      </c>
      <c r="M9" s="124"/>
      <c r="N9" s="26"/>
    </row>
    <row r="10" spans="2:14" ht="95.25" customHeight="1" x14ac:dyDescent="0.25">
      <c r="B10" s="287"/>
      <c r="C10" s="301"/>
      <c r="D10" s="306"/>
      <c r="E10" s="121"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2">
        <f>+Autodiagnóstico!H13</f>
        <v>100</v>
      </c>
      <c r="G10" s="164" t="s">
        <v>239</v>
      </c>
      <c r="H10" s="195" t="s">
        <v>242</v>
      </c>
      <c r="I10" s="165" t="s">
        <v>243</v>
      </c>
      <c r="J10" s="206"/>
      <c r="K10" s="210"/>
      <c r="L10" s="211"/>
      <c r="M10" s="208"/>
      <c r="N10" s="26"/>
    </row>
    <row r="11" spans="2:14" ht="62.25" customHeight="1" x14ac:dyDescent="0.25">
      <c r="B11" s="287"/>
      <c r="C11" s="301"/>
      <c r="D11" s="312"/>
      <c r="E11" s="134" t="str">
        <f>+Autodiagnóstico!G14</f>
        <v>Socializar los resultados del diagnóstico de la política de participación ciudadana al interior de la entidad.</v>
      </c>
      <c r="F11" s="135">
        <v>80</v>
      </c>
      <c r="G11" s="167" t="s">
        <v>244</v>
      </c>
      <c r="H11" s="168"/>
      <c r="I11" s="168" t="s">
        <v>245</v>
      </c>
      <c r="J11" s="207"/>
      <c r="K11" s="318" t="s">
        <v>285</v>
      </c>
      <c r="L11" s="215">
        <v>44317</v>
      </c>
      <c r="M11" s="137"/>
      <c r="N11" s="26"/>
    </row>
    <row r="12" spans="2:14" ht="116.25" customHeight="1" x14ac:dyDescent="0.25">
      <c r="B12" s="287"/>
      <c r="C12" s="301"/>
      <c r="D12" s="308" t="s">
        <v>117</v>
      </c>
      <c r="E12" s="129" t="str">
        <f>+Autodiagnóstico!G15</f>
        <v>Conformar y capacitar un equipo de trabajo (que cuente con personal de areas misionales y de apoyo a la gestión) que lidere el proceso de planeación de la participación</v>
      </c>
      <c r="F12" s="130">
        <f>+Autodiagnóstico!H15</f>
        <v>90</v>
      </c>
      <c r="G12" s="170" t="s">
        <v>246</v>
      </c>
      <c r="H12" s="171"/>
      <c r="I12" s="171" t="s">
        <v>247</v>
      </c>
      <c r="J12" s="172"/>
      <c r="K12" s="216" t="s">
        <v>288</v>
      </c>
      <c r="L12" s="217" t="s">
        <v>286</v>
      </c>
      <c r="M12" s="132"/>
      <c r="N12" s="26"/>
    </row>
    <row r="13" spans="2:14" ht="187.5" customHeight="1" x14ac:dyDescent="0.25">
      <c r="B13" s="287"/>
      <c r="C13" s="301"/>
      <c r="D13" s="306"/>
      <c r="E13" s="121"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2">
        <f>+Autodiagnóstico!H16</f>
        <v>100</v>
      </c>
      <c r="G13" s="164" t="s">
        <v>248</v>
      </c>
      <c r="H13" s="195" t="s">
        <v>249</v>
      </c>
      <c r="I13" s="165" t="s">
        <v>250</v>
      </c>
      <c r="J13" s="166"/>
      <c r="K13" s="218"/>
      <c r="L13" s="219"/>
      <c r="M13" s="124"/>
      <c r="N13" s="26"/>
    </row>
    <row r="14" spans="2:14" ht="81" customHeight="1" x14ac:dyDescent="0.25">
      <c r="B14" s="287"/>
      <c r="C14" s="301"/>
      <c r="D14" s="306"/>
      <c r="E14" s="121"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2">
        <f>+Autodiagnóstico!H17</f>
        <v>100</v>
      </c>
      <c r="G14" s="164"/>
      <c r="H14" s="165"/>
      <c r="I14" s="165"/>
      <c r="J14" s="166"/>
      <c r="K14" s="125"/>
      <c r="L14" s="123"/>
      <c r="M14" s="124"/>
      <c r="N14" s="26"/>
    </row>
    <row r="15" spans="2:14" ht="111" customHeight="1" x14ac:dyDescent="0.25">
      <c r="B15" s="287"/>
      <c r="C15" s="301"/>
      <c r="D15" s="306"/>
      <c r="E15" s="121" t="str">
        <f>+Autodiagnóstico!G18</f>
        <v>De las actividades de participación ya identificadas, clasifique cuáles de ellas, se realizarán con instancias de participación legalmente conformadas y cuáles son otros espacios de participación.</v>
      </c>
      <c r="F15" s="122">
        <f>+Autodiagnóstico!H18</f>
        <v>90</v>
      </c>
      <c r="G15" s="164" t="s">
        <v>239</v>
      </c>
      <c r="H15" s="165"/>
      <c r="I15" s="165" t="s">
        <v>251</v>
      </c>
      <c r="J15" s="166"/>
      <c r="K15" s="125"/>
      <c r="L15" s="123"/>
      <c r="M15" s="124"/>
      <c r="N15" s="26"/>
    </row>
    <row r="16" spans="2:14" ht="105" customHeight="1" x14ac:dyDescent="0.25">
      <c r="B16" s="287"/>
      <c r="C16" s="301"/>
      <c r="D16" s="317"/>
      <c r="E16" s="139"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0">
        <f>+Autodiagnóstico!H19</f>
        <v>100</v>
      </c>
      <c r="G16" s="173" t="s">
        <v>239</v>
      </c>
      <c r="H16" s="196" t="s">
        <v>252</v>
      </c>
      <c r="I16" s="174" t="s">
        <v>236</v>
      </c>
      <c r="J16" s="175"/>
      <c r="K16" s="143"/>
      <c r="L16" s="141"/>
      <c r="M16" s="142"/>
      <c r="N16" s="26"/>
    </row>
    <row r="17" spans="2:14" ht="112.5" customHeight="1" x14ac:dyDescent="0.25">
      <c r="B17" s="287"/>
      <c r="C17" s="301"/>
      <c r="D17" s="305" t="s">
        <v>118</v>
      </c>
      <c r="E17" s="144"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5">
        <f>+Autodiagnóstico!H20</f>
        <v>100</v>
      </c>
      <c r="G17" s="176" t="s">
        <v>253</v>
      </c>
      <c r="H17" s="197" t="s">
        <v>254</v>
      </c>
      <c r="I17" s="177" t="s">
        <v>255</v>
      </c>
      <c r="J17" s="178" t="s">
        <v>256</v>
      </c>
      <c r="K17" s="209"/>
      <c r="L17" s="146"/>
      <c r="M17" s="147"/>
      <c r="N17" s="26"/>
    </row>
    <row r="18" spans="2:14" ht="168.75" customHeight="1" x14ac:dyDescent="0.25">
      <c r="B18" s="287"/>
      <c r="C18" s="301"/>
      <c r="D18" s="306"/>
      <c r="E18" s="121" t="str">
        <f>+Autodiagnóstico!G21</f>
        <v xml:space="preserve">Definir una estrategia para capacitar  a los grupos de valor  con el propósito de  cualificar los procesos de participación  ciudadana. </v>
      </c>
      <c r="F18" s="122">
        <f>+Autodiagnóstico!H21</f>
        <v>100</v>
      </c>
      <c r="G18" s="164" t="s">
        <v>257</v>
      </c>
      <c r="H18" s="165" t="s">
        <v>258</v>
      </c>
      <c r="I18" s="165" t="s">
        <v>255</v>
      </c>
      <c r="J18" s="166" t="s">
        <v>256</v>
      </c>
      <c r="K18" s="125"/>
      <c r="L18" s="123"/>
      <c r="M18" s="124"/>
      <c r="N18" s="26"/>
    </row>
    <row r="19" spans="2:14" ht="92.25" customHeight="1" x14ac:dyDescent="0.25">
      <c r="B19" s="287"/>
      <c r="C19" s="301"/>
      <c r="D19" s="306"/>
      <c r="E19" s="121" t="str">
        <f>+Autodiagnóstico!G22</f>
        <v>Definir los recursos, alianzas, convenios y presupuesto asociado a las actividades que se implementarán en la entidad para promover la participación ciudadana.</v>
      </c>
      <c r="F19" s="122">
        <f>+Autodiagnóstico!H22</f>
        <v>90</v>
      </c>
      <c r="G19" s="164"/>
      <c r="H19" s="165" t="s">
        <v>259</v>
      </c>
      <c r="I19" s="165" t="s">
        <v>260</v>
      </c>
      <c r="J19" s="166"/>
      <c r="K19" s="125"/>
      <c r="L19" s="123"/>
      <c r="M19" s="124"/>
      <c r="N19" s="26"/>
    </row>
    <row r="20" spans="2:14" ht="40.5" customHeight="1" x14ac:dyDescent="0.25">
      <c r="B20" s="287"/>
      <c r="C20" s="301"/>
      <c r="D20" s="306"/>
      <c r="E20" s="121" t="str">
        <f>+Autodiagnóstico!G23</f>
        <v>Establecer el  cronograma de ejecución de las actividades identificadas que se desarrollarán para promover la participación ciudadana</v>
      </c>
      <c r="F20" s="122">
        <f>+Autodiagnóstico!H23</f>
        <v>100</v>
      </c>
      <c r="G20" s="164"/>
      <c r="H20" s="165"/>
      <c r="I20" s="165" t="s">
        <v>261</v>
      </c>
      <c r="J20" s="166"/>
      <c r="K20" s="125"/>
      <c r="L20" s="123"/>
      <c r="M20" s="124"/>
      <c r="N20" s="26"/>
    </row>
    <row r="21" spans="2:14" ht="133.5" customHeight="1" x14ac:dyDescent="0.25">
      <c r="B21" s="287"/>
      <c r="C21" s="301"/>
      <c r="D21" s="306"/>
      <c r="E21" s="121" t="str">
        <f>+Autodiagnóstico!G24</f>
        <v>Definir los roles y responsabilidades de las diferentes áreas de la entidad, en materia de participación ciudadana</v>
      </c>
      <c r="F21" s="122">
        <f>+Autodiagnóstico!H24</f>
        <v>100</v>
      </c>
      <c r="G21" s="164"/>
      <c r="H21" s="195" t="s">
        <v>262</v>
      </c>
      <c r="I21" s="165" t="s">
        <v>261</v>
      </c>
      <c r="J21" s="166"/>
      <c r="K21" s="125"/>
      <c r="L21" s="123"/>
      <c r="M21" s="124"/>
      <c r="N21" s="26"/>
    </row>
    <row r="22" spans="2:14" ht="114" customHeight="1" x14ac:dyDescent="0.25">
      <c r="B22" s="287"/>
      <c r="C22" s="301"/>
      <c r="D22" s="306"/>
      <c r="E22" s="121"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2">
        <f>+Autodiagnóstico!H25</f>
        <v>100</v>
      </c>
      <c r="G22" s="164"/>
      <c r="H22" s="165"/>
      <c r="I22" s="165" t="s">
        <v>261</v>
      </c>
      <c r="J22" s="166" t="s">
        <v>246</v>
      </c>
      <c r="K22" s="125"/>
      <c r="L22" s="123"/>
      <c r="M22" s="124"/>
      <c r="N22" s="26"/>
    </row>
    <row r="23" spans="2:14" ht="45.75" customHeight="1" x14ac:dyDescent="0.25">
      <c r="B23" s="287"/>
      <c r="C23" s="301"/>
      <c r="D23" s="307"/>
      <c r="E23" s="134" t="str">
        <f>+Autodiagnóstico!G26</f>
        <v>Definir una estrategia de comunicación (interna y externa) que permita informar sobrela actividad participativa, desde su inicio, ejecución y desarrollo.</v>
      </c>
      <c r="F23" s="135">
        <f>+Autodiagnóstico!H26</f>
        <v>100</v>
      </c>
      <c r="G23" s="167"/>
      <c r="H23" s="168"/>
      <c r="I23" s="168" t="s">
        <v>263</v>
      </c>
      <c r="J23" s="169"/>
      <c r="K23" s="138"/>
      <c r="L23" s="136"/>
      <c r="M23" s="137"/>
      <c r="N23" s="26"/>
    </row>
    <row r="24" spans="2:14" ht="114" customHeight="1" x14ac:dyDescent="0.25">
      <c r="B24" s="287"/>
      <c r="C24" s="301"/>
      <c r="D24" s="308" t="s">
        <v>119</v>
      </c>
      <c r="E24" s="129" t="str">
        <f>+Autodiagnóstico!G27</f>
        <v>Divulgar el plan de participación por distintos canales invitando a  la ciudadanía o grupos de valor a que opinen acerca del mismo  a través de la estrategia que se haya definido previamente .</v>
      </c>
      <c r="F24" s="130">
        <f>+Autodiagnóstico!H27</f>
        <v>100</v>
      </c>
      <c r="G24" s="170" t="s">
        <v>264</v>
      </c>
      <c r="H24" s="171"/>
      <c r="I24" s="171" t="s">
        <v>265</v>
      </c>
      <c r="J24" s="172" t="s">
        <v>246</v>
      </c>
      <c r="K24" s="133"/>
      <c r="L24" s="131"/>
      <c r="M24" s="132"/>
      <c r="N24" s="26"/>
    </row>
    <row r="25" spans="2:14" ht="66.75" customHeight="1" thickBot="1" x14ac:dyDescent="0.3">
      <c r="B25" s="287"/>
      <c r="C25" s="301"/>
      <c r="D25" s="309"/>
      <c r="E25" s="121"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2">
        <f>+Autodiagnóstico!H28</f>
        <v>100</v>
      </c>
      <c r="G25" s="164"/>
      <c r="H25" s="165"/>
      <c r="I25" s="165" t="s">
        <v>266</v>
      </c>
      <c r="J25" s="166"/>
      <c r="K25" s="222"/>
      <c r="L25" s="223"/>
      <c r="M25" s="124"/>
      <c r="N25" s="26"/>
    </row>
    <row r="26" spans="2:14" ht="63" customHeight="1" thickBot="1" x14ac:dyDescent="0.3">
      <c r="B26" s="287"/>
      <c r="C26" s="302"/>
      <c r="D26" s="310"/>
      <c r="E26" s="126" t="str">
        <f>+Autodiagnóstico!G29</f>
        <v>Divulgar el plan de participación ajustado a las observaciones recibidas por distintos canales, informando a  la ciudadanía o grupos de valor los cambios incorporados con la estrategia que se haya definido previamente.</v>
      </c>
      <c r="F26" s="127">
        <f>+Autodiagnóstico!H29</f>
        <v>80</v>
      </c>
      <c r="G26" s="179" t="s">
        <v>244</v>
      </c>
      <c r="H26" s="180"/>
      <c r="I26" s="180" t="s">
        <v>267</v>
      </c>
      <c r="J26" s="181" t="s">
        <v>246</v>
      </c>
      <c r="K26" s="318" t="s">
        <v>287</v>
      </c>
      <c r="L26" s="215">
        <v>44681</v>
      </c>
      <c r="M26" s="128"/>
      <c r="N26" s="26"/>
    </row>
    <row r="27" spans="2:14" ht="66" customHeight="1" x14ac:dyDescent="0.25">
      <c r="B27" s="287"/>
      <c r="C27" s="303" t="s">
        <v>114</v>
      </c>
      <c r="D27" s="311" t="s">
        <v>120</v>
      </c>
      <c r="E27" s="148" t="str">
        <f>+Autodiagnóstico!G30</f>
        <v>Preparar la información  que entregará en el desarrollo de las actividades  ya identificadas que se  van a someter a participación.</v>
      </c>
      <c r="F27" s="149">
        <f>+Autodiagnóstico!H30</f>
        <v>100</v>
      </c>
      <c r="G27" s="182" t="s">
        <v>244</v>
      </c>
      <c r="H27" s="183"/>
      <c r="I27" s="183" t="s">
        <v>268</v>
      </c>
      <c r="J27" s="184" t="s">
        <v>246</v>
      </c>
      <c r="K27" s="212"/>
      <c r="L27" s="205"/>
      <c r="M27" s="150"/>
      <c r="N27" s="26"/>
    </row>
    <row r="28" spans="2:14" ht="132" customHeight="1" x14ac:dyDescent="0.25">
      <c r="B28" s="287"/>
      <c r="C28" s="303"/>
      <c r="D28" s="306"/>
      <c r="E28" s="121" t="str">
        <f>+Autodiagnóstico!G31</f>
        <v>Socializar  en especial a los grupos de valor que va a convocar al proceso de participación,  la información  que considere necesaria para preparar la actividad de participación y socializar las rutas de consulta de la misma.</v>
      </c>
      <c r="F28" s="122">
        <f>+Autodiagnóstico!H31</f>
        <v>100</v>
      </c>
      <c r="G28" s="164" t="s">
        <v>269</v>
      </c>
      <c r="H28" s="165"/>
      <c r="I28" s="165" t="s">
        <v>270</v>
      </c>
      <c r="J28" s="166"/>
      <c r="K28" s="125"/>
      <c r="L28" s="123"/>
      <c r="M28" s="124"/>
      <c r="N28" s="26"/>
    </row>
    <row r="29" spans="2:14" ht="135" customHeight="1" x14ac:dyDescent="0.25">
      <c r="B29" s="287"/>
      <c r="C29" s="303"/>
      <c r="D29" s="306"/>
      <c r="E29" s="121"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2">
        <f>+Autodiagnóstico!H32</f>
        <v>100</v>
      </c>
      <c r="G29" s="164" t="s">
        <v>269</v>
      </c>
      <c r="H29" s="165"/>
      <c r="I29" s="165" t="s">
        <v>270</v>
      </c>
      <c r="J29" s="166" t="s">
        <v>256</v>
      </c>
      <c r="K29" s="122"/>
      <c r="L29" s="123"/>
      <c r="M29" s="124"/>
      <c r="N29" s="26"/>
    </row>
    <row r="30" spans="2:14" ht="201.75" customHeight="1" x14ac:dyDescent="0.25">
      <c r="B30" s="287"/>
      <c r="C30" s="303"/>
      <c r="D30" s="306"/>
      <c r="E30" s="121"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2">
        <f>+Autodiagnóstico!H33</f>
        <v>100</v>
      </c>
      <c r="G30" s="164" t="s">
        <v>269</v>
      </c>
      <c r="H30" s="195" t="s">
        <v>271</v>
      </c>
      <c r="I30" s="165" t="s">
        <v>261</v>
      </c>
      <c r="J30" s="166" t="s">
        <v>272</v>
      </c>
      <c r="K30" s="125"/>
      <c r="L30" s="123"/>
      <c r="M30" s="124"/>
      <c r="N30" s="26"/>
    </row>
    <row r="31" spans="2:14" ht="42" customHeight="1" x14ac:dyDescent="0.25">
      <c r="B31" s="287"/>
      <c r="C31" s="303"/>
      <c r="D31" s="306"/>
      <c r="E31" s="121" t="str">
        <f>+Autodiagnóstico!G34</f>
        <v xml:space="preserve">Sistematizar  los resultados obtenidos en el ejercicio de las diferentes actividades de participación ciudadana adelantadas. </v>
      </c>
      <c r="F31" s="122">
        <f>+Autodiagnóstico!H34</f>
        <v>100</v>
      </c>
      <c r="G31" s="164"/>
      <c r="H31" s="165"/>
      <c r="I31" s="165" t="s">
        <v>273</v>
      </c>
      <c r="J31" s="166" t="s">
        <v>256</v>
      </c>
      <c r="K31" s="125"/>
      <c r="L31" s="123"/>
      <c r="M31" s="124"/>
      <c r="N31" s="26"/>
    </row>
    <row r="32" spans="2:14" ht="173.25" customHeight="1" x14ac:dyDescent="0.25">
      <c r="B32" s="287"/>
      <c r="C32" s="303"/>
      <c r="D32" s="306"/>
      <c r="E32" s="121"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2">
        <f>+Autodiagnóstico!H35</f>
        <v>100</v>
      </c>
      <c r="G32" s="164"/>
      <c r="H32" s="195" t="s">
        <v>274</v>
      </c>
      <c r="I32" s="165" t="s">
        <v>273</v>
      </c>
      <c r="J32" s="166"/>
      <c r="K32" s="125"/>
      <c r="L32" s="123"/>
      <c r="M32" s="124"/>
      <c r="N32" s="26"/>
    </row>
    <row r="33" spans="2:14" ht="42" customHeight="1" x14ac:dyDescent="0.25">
      <c r="B33" s="287"/>
      <c r="C33" s="303"/>
      <c r="D33" s="312"/>
      <c r="E33" s="134" t="str">
        <f>+Autodiagnóstico!G36</f>
        <v xml:space="preserve">Diligenciar el formato interno de reporte definido con  los resultados obtenidos en el ejercicio, y entregarlo al área de planeación. </v>
      </c>
      <c r="F33" s="135">
        <f>+Autodiagnóstico!H36</f>
        <v>100</v>
      </c>
      <c r="G33" s="167"/>
      <c r="H33" s="168"/>
      <c r="I33" s="168" t="s">
        <v>275</v>
      </c>
      <c r="J33" s="169"/>
      <c r="K33" s="138"/>
      <c r="L33" s="136"/>
      <c r="M33" s="137"/>
      <c r="N33" s="26"/>
    </row>
    <row r="34" spans="2:14" ht="66.75" customHeight="1" x14ac:dyDescent="0.25">
      <c r="B34" s="287"/>
      <c r="C34" s="303"/>
      <c r="D34" s="313" t="s">
        <v>121</v>
      </c>
      <c r="E34" s="201"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51">
        <f>+Autodiagnóstico!H37</f>
        <v>100</v>
      </c>
      <c r="G34" s="185"/>
      <c r="H34" s="186"/>
      <c r="I34" s="186"/>
      <c r="J34" s="187"/>
      <c r="K34" s="154"/>
      <c r="L34" s="152"/>
      <c r="M34" s="153"/>
      <c r="N34" s="26"/>
    </row>
    <row r="35" spans="2:14" ht="141.75" customHeight="1" x14ac:dyDescent="0.25">
      <c r="B35" s="287"/>
      <c r="C35" s="303"/>
      <c r="D35" s="314"/>
      <c r="E35" s="96" t="str">
        <f>+Autodiagnóstico!G38</f>
        <v>Publicar y divulgar, por parte del  área que ejecutó  la actividad , los resultados y acuerdos desarollados en el proceso de participación, señalando la fase del ciclo de la gestión y el nivel de incidencia de los grupos de valor.</v>
      </c>
      <c r="F35" s="155">
        <f>+Autodiagnóstico!H38</f>
        <v>100</v>
      </c>
      <c r="G35" s="188" t="s">
        <v>244</v>
      </c>
      <c r="H35" s="189"/>
      <c r="I35" s="189" t="s">
        <v>276</v>
      </c>
      <c r="J35" s="190" t="s">
        <v>246</v>
      </c>
      <c r="K35" s="158"/>
      <c r="L35" s="156"/>
      <c r="M35" s="157"/>
      <c r="N35" s="26"/>
    </row>
    <row r="36" spans="2:14" ht="111" customHeight="1" x14ac:dyDescent="0.25">
      <c r="B36" s="287"/>
      <c r="C36" s="303"/>
      <c r="D36" s="314"/>
      <c r="E36" s="96"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5">
        <f>+Autodiagnóstico!H39</f>
        <v>100</v>
      </c>
      <c r="G36" s="188" t="s">
        <v>244</v>
      </c>
      <c r="H36" s="189"/>
      <c r="I36" s="189" t="s">
        <v>276</v>
      </c>
      <c r="J36" s="190"/>
      <c r="K36" s="158"/>
      <c r="L36" s="156"/>
      <c r="M36" s="157"/>
      <c r="N36" s="26"/>
    </row>
    <row r="37" spans="2:14" ht="90" customHeight="1" x14ac:dyDescent="0.25">
      <c r="B37" s="287"/>
      <c r="C37" s="304"/>
      <c r="D37" s="315"/>
      <c r="E37" s="97" t="str">
        <f>+Autodiagnóstico!G40</f>
        <v>Documentar las buenas prácticas de la entidad en materia de participación ciudadana que permitan alimentar el próximo plan de participación.</v>
      </c>
      <c r="F37" s="159">
        <f>+Autodiagnóstico!H40</f>
        <v>80</v>
      </c>
      <c r="G37" s="191" t="s">
        <v>277</v>
      </c>
      <c r="H37" s="192"/>
      <c r="I37" s="192"/>
      <c r="J37" s="193" t="s">
        <v>246</v>
      </c>
      <c r="K37" s="220" t="s">
        <v>289</v>
      </c>
      <c r="L37" s="221">
        <v>44915</v>
      </c>
      <c r="M37" s="160"/>
      <c r="N37" s="26"/>
    </row>
    <row r="38" spans="2:14" ht="7.5" customHeight="1" thickBot="1" x14ac:dyDescent="0.3">
      <c r="B38" s="28"/>
      <c r="C38" s="29"/>
      <c r="D38" s="29"/>
      <c r="E38" s="95"/>
      <c r="F38" s="30"/>
      <c r="G38" s="194"/>
      <c r="H38" s="194"/>
      <c r="I38" s="194"/>
      <c r="J38" s="194"/>
      <c r="K38" s="29"/>
      <c r="L38" s="29"/>
      <c r="M38" s="29"/>
      <c r="N38" s="31"/>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75" t="s">
        <v>163</v>
      </c>
    </row>
    <row r="47" spans="2:14" x14ac:dyDescent="0.25"/>
    <row r="48" spans="2:14" x14ac:dyDescent="0.25"/>
  </sheetData>
  <protectedRanges>
    <protectedRange sqref="K25 M7:M37 K7:L24 K37 K26:L36"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Luis  Eduardo Aguirre Ortiz</cp:lastModifiedBy>
  <dcterms:created xsi:type="dcterms:W3CDTF">2016-12-25T14:51:07Z</dcterms:created>
  <dcterms:modified xsi:type="dcterms:W3CDTF">2022-09-23T14:28:04Z</dcterms:modified>
</cp:coreProperties>
</file>